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80" windowHeight="5190" activeTab="0"/>
  </bookViews>
  <sheets>
    <sheet name="地域安全マップ" sheetId="1" r:id="rId1"/>
  </sheets>
  <definedNames>
    <definedName name="_xlnm.Print_Area" localSheetId="0">'地域安全マップ'!$A$1:$AW$72</definedName>
    <definedName name="_xlnm.Print_Area" localSheetId="0">'地域安全マップ'!$A$1:$AW$72</definedName>
  </definedNames>
  <calcPr fullCalcOnLoad="1"/>
</workbook>
</file>

<file path=xl/sharedStrings.xml><?xml version="1.0" encoding="utf-8"?>
<sst xmlns="http://schemas.openxmlformats.org/spreadsheetml/2006/main" count="197" uniqueCount="88">
  <si>
    <t>実施年度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</si>
  <si>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</si>
  <si>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</si>
  <si>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</si>
  <si>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</si>
  <si>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</si>
  <si>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</si>
  <si>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</si>
  <si>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</si>
  <si>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教育委員会</t>
  </si>
  <si>
    <t>学校数</t>
  </si>
  <si>
    <t>実施校数</t>
  </si>
  <si>
    <t>実施率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</si>
  <si>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</si>
  <si>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</si>
  <si>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</si>
  <si>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</si>
  <si>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</si>
  <si>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</si>
  <si>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</si>
  <si>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</si>
  <si>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</si>
  <si>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</si>
  <si>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　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</si>
  <si>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</si>
  <si>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</si>
  <si>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</si>
  <si>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</si>
  <si>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</si>
  <si>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</si>
  <si>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</si>
  <si>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</si>
  <si>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</si>
  <si>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</si>
  <si>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</si>
  <si>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</si>
  <si>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　小計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</si>
  <si>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</si>
  <si>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</si>
  <si>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</si>
  <si>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</si>
  <si>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</si>
  <si>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</si>
  <si>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</si>
  <si>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</si>
  <si>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</si>
  <si>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　</t>
  </si>
  <si>
    <t>小平市</t>
  </si>
  <si>
    <t>日野市</t>
  </si>
  <si>
    <t>東村山市　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</si>
  <si>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</si>
  <si>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</si>
  <si>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</si>
  <si>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</si>
  <si>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</si>
  <si>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</si>
  <si>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</si>
  <si>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</si>
  <si>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</si>
  <si>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　</t>
  </si>
  <si>
    <t>羽村市</t>
  </si>
  <si>
    <t>あきる野市</t>
  </si>
  <si>
    <t>西東京市</t>
  </si>
  <si>
    <t>市部　小計</t>
  </si>
  <si>
    <t>瑞穂町</t>
  </si>
  <si>
    <t>日の出町</t>
  </si>
  <si>
    <t>檜原村</t>
  </si>
  <si>
    <t>奥多摩町　</t>
  </si>
  <si>
    <t>町村部　小計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</si>
  <si>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</si>
  <si>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</si>
  <si>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</si>
  <si>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</si>
  <si>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</si>
  <si>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</si>
  <si>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</si>
  <si>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</si>
  <si>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</si>
  <si>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島しょ部　小計</t>
  </si>
  <si>
    <t>合　　計</t>
  </si>
  <si>
    <t>平成２８年度</t>
  </si>
  <si>
    <t>平　均</t>
  </si>
  <si>
    <t>平成２９年度</t>
  </si>
  <si>
    <t>平成３０年度</t>
  </si>
  <si>
    <t>令和元年度</t>
  </si>
  <si>
    <t>令和２年度</t>
  </si>
  <si>
    <t>令和３年度</t>
  </si>
  <si>
    <r>
      <rPr>
        <sz val="18"/>
        <color indexed="8"/>
        <rFont val="ＭＳ Ｐゴシック"/>
        <family val="3"/>
      </rPr>
      <t>　都内公立小学校における地域安全マップ実施率の推移　</t>
    </r>
    <r>
      <rPr>
        <sz val="18"/>
        <color indexed="8"/>
        <rFont val="HGPｺﾞｼｯｸE"/>
        <family val="3"/>
      </rPr>
      <t>&lt;</t>
    </r>
    <r>
      <rPr>
        <sz val="18"/>
        <color indexed="8"/>
        <rFont val="ＭＳ Ｐゴシック"/>
        <family val="3"/>
      </rPr>
      <t>平成</t>
    </r>
    <r>
      <rPr>
        <sz val="18"/>
        <color indexed="8"/>
        <rFont val="HGPｺﾞｼｯｸE"/>
        <family val="3"/>
      </rPr>
      <t>20</t>
    </r>
    <r>
      <rPr>
        <sz val="18"/>
        <color indexed="8"/>
        <rFont val="ＭＳ Ｐゴシック"/>
        <family val="3"/>
      </rPr>
      <t>年度～令和</t>
    </r>
    <r>
      <rPr>
        <sz val="18"/>
        <color indexed="8"/>
        <rFont val="HGPｺﾞｼｯｸE"/>
        <family val="3"/>
      </rPr>
      <t>3</t>
    </r>
    <r>
      <rPr>
        <sz val="18"/>
        <color indexed="8"/>
        <rFont val="ＭＳ Ｐゴシック"/>
        <family val="3"/>
      </rPr>
      <t>年度</t>
    </r>
    <r>
      <rPr>
        <sz val="18"/>
        <color indexed="8"/>
        <rFont val="HGPｺﾞｼｯｸE"/>
        <family val="3"/>
      </rPr>
      <t>&gt;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</si>
</sst>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67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HGPｺﾞｼｯｸE"/>
      <family val="3"/>
    </font>
    <font>
      <sz val="18"/>
      <color indexed="8"/>
      <name val="DejaVu Sans"/>
      <family val="2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0"/>
      <color indexed="8"/>
      <name val="DejaVu Sans"/>
      <family val="2"/>
    </font>
    <font>
      <sz val="11"/>
      <color indexed="8"/>
      <name val="ＭＳ Ｐゴシック"/>
      <family val="3"/>
    </font>
    <font>
      <sz val="9"/>
      <color indexed="8"/>
      <name val="DejaVu Sans"/>
      <family val="2"/>
    </font>
    <font>
      <sz val="11"/>
      <color indexed="9"/>
      <name val="ＭＳ Ｐゴシック"/>
      <family val="3"/>
    </font>
    <font>
      <sz val="11"/>
      <color indexed="8"/>
      <name val="DejaVu Sans"/>
      <family val="2"/>
    </font>
    <font>
      <sz val="10"/>
      <color indexed="9"/>
      <name val="DejaVu San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HGPｺﾞｼｯｸE"/>
      <family val="3"/>
    </font>
    <font>
      <sz val="10"/>
      <color theme="1"/>
      <name val="ＭＳ Ｐゴシック"/>
      <family val="3"/>
    </font>
    <font>
      <sz val="10"/>
      <color theme="1"/>
      <name val="DejaVu Sans"/>
      <family val="2"/>
    </font>
    <font>
      <sz val="11"/>
      <color theme="1"/>
      <name val="ＭＳ Ｐゴシック"/>
      <family val="3"/>
    </font>
    <font>
      <sz val="9"/>
      <color theme="1"/>
      <name val="DejaVu Sans"/>
      <family val="2"/>
    </font>
    <font>
      <sz val="11"/>
      <color theme="0"/>
      <name val="ＭＳ Ｐゴシック"/>
      <family val="3"/>
    </font>
    <font>
      <sz val="10"/>
      <color theme="0"/>
      <name val="ＭＳ Ｐゴシック"/>
      <family val="3"/>
    </font>
    <font>
      <sz val="11"/>
      <color theme="1"/>
      <name val="DejaVu Sans"/>
      <family val="2"/>
    </font>
    <font>
      <sz val="18"/>
      <color theme="1"/>
      <name val="DejaVu Sans"/>
      <family val="2"/>
    </font>
    <font>
      <sz val="10"/>
      <color theme="0"/>
      <name val="DejaVu Sans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/>
      <top style="hair">
        <color indexed="8"/>
      </top>
      <bottom style="medium">
        <color indexed="8"/>
      </bottom>
    </border>
    <border>
      <left style="hair">
        <color indexed="8"/>
      </left>
      <right style="thin"/>
      <top style="medium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 style="hair"/>
      <right style="hair"/>
      <top style="medium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2" fillId="20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1" fillId="22" borderId="0" applyNumberFormat="0" applyBorder="0" applyProtection="0">
      <alignment vertical="center"/>
    </xf>
    <xf numFmtId="0" fontId="9" fillId="23" borderId="0" applyNumberFormat="0" applyBorder="0" applyProtection="0">
      <alignment vertical="center"/>
    </xf>
    <xf numFmtId="0" fontId="10" fillId="24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8" fillId="26" borderId="0" applyNumberFormat="0" applyBorder="0" applyProtection="0">
      <alignment vertical="center"/>
    </xf>
    <xf numFmtId="0" fontId="5" fillId="26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3" borderId="2" applyNumberFormat="0" applyAlignment="0" applyProtection="0"/>
    <xf numFmtId="0" fontId="44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45" fillId="0" borderId="4" applyNumberFormat="0" applyFill="0" applyAlignment="0" applyProtection="0"/>
    <xf numFmtId="0" fontId="46" fillId="36" borderId="0" applyNumberFormat="0" applyBorder="0" applyAlignment="0" applyProtection="0"/>
    <xf numFmtId="0" fontId="47" fillId="37" borderId="5" applyNumberFormat="0" applyAlignment="0" applyProtection="0"/>
    <xf numFmtId="0" fontId="4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7" borderId="10" applyNumberFormat="0" applyAlignment="0" applyProtection="0"/>
    <xf numFmtId="0" fontId="5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5" fillId="38" borderId="5" applyNumberFormat="0" applyAlignment="0" applyProtection="0"/>
    <xf numFmtId="0" fontId="56" fillId="39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57" fillId="40" borderId="0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8" fillId="40" borderId="0" xfId="0" applyFont="1" applyFill="1" applyAlignment="1">
      <alignment vertical="center"/>
    </xf>
    <xf numFmtId="0" fontId="58" fillId="41" borderId="0" xfId="0" applyFont="1" applyFill="1" applyAlignment="1">
      <alignment vertical="center"/>
    </xf>
    <xf numFmtId="0" fontId="59" fillId="26" borderId="11" xfId="0" applyFont="1" applyFill="1" applyBorder="1" applyAlignment="1">
      <alignment horizontal="center" vertical="center"/>
    </xf>
    <xf numFmtId="0" fontId="59" fillId="26" borderId="12" xfId="0" applyFont="1" applyFill="1" applyBorder="1" applyAlignment="1">
      <alignment horizontal="center" vertical="center"/>
    </xf>
    <xf numFmtId="0" fontId="59" fillId="26" borderId="13" xfId="0" applyFont="1" applyFill="1" applyBorder="1" applyAlignment="1">
      <alignment horizontal="center" vertical="center"/>
    </xf>
    <xf numFmtId="0" fontId="59" fillId="26" borderId="14" xfId="0" applyFont="1" applyFill="1" applyBorder="1" applyAlignment="1">
      <alignment horizontal="center" vertical="center"/>
    </xf>
    <xf numFmtId="0" fontId="59" fillId="26" borderId="15" xfId="0" applyFont="1" applyFill="1" applyBorder="1" applyAlignment="1">
      <alignment horizontal="center" vertical="center"/>
    </xf>
    <xf numFmtId="0" fontId="59" fillId="26" borderId="16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58" fillId="40" borderId="18" xfId="0" applyFont="1" applyFill="1" applyBorder="1" applyAlignment="1">
      <alignment horizontal="center" vertical="center" wrapText="1"/>
    </xf>
    <xf numFmtId="0" fontId="59" fillId="40" borderId="19" xfId="0" applyFont="1" applyFill="1" applyBorder="1" applyAlignment="1">
      <alignment vertical="center" shrinkToFit="1"/>
    </xf>
    <xf numFmtId="176" fontId="60" fillId="40" borderId="20" xfId="0" applyNumberFormat="1" applyFont="1" applyFill="1" applyBorder="1" applyAlignment="1">
      <alignment horizontal="right" vertical="center"/>
    </xf>
    <xf numFmtId="176" fontId="60" fillId="40" borderId="21" xfId="0" applyNumberFormat="1" applyFont="1" applyFill="1" applyBorder="1" applyAlignment="1">
      <alignment vertical="center"/>
    </xf>
    <xf numFmtId="0" fontId="60" fillId="0" borderId="22" xfId="0" applyFont="1" applyBorder="1" applyAlignment="1">
      <alignment horizontal="right" vertical="center"/>
    </xf>
    <xf numFmtId="0" fontId="60" fillId="0" borderId="21" xfId="0" applyFont="1" applyBorder="1" applyAlignment="1">
      <alignment vertical="center"/>
    </xf>
    <xf numFmtId="177" fontId="58" fillId="40" borderId="19" xfId="0" applyNumberFormat="1" applyFont="1" applyFill="1" applyBorder="1" applyAlignment="1">
      <alignment vertical="center"/>
    </xf>
    <xf numFmtId="177" fontId="58" fillId="40" borderId="23" xfId="0" applyNumberFormat="1" applyFont="1" applyFill="1" applyBorder="1" applyAlignment="1">
      <alignment vertical="center"/>
    </xf>
    <xf numFmtId="176" fontId="60" fillId="40" borderId="18" xfId="0" applyNumberFormat="1" applyFont="1" applyFill="1" applyBorder="1" applyAlignment="1">
      <alignment horizontal="right" vertical="center" shrinkToFit="1"/>
    </xf>
    <xf numFmtId="176" fontId="60" fillId="40" borderId="21" xfId="0" applyNumberFormat="1" applyFont="1" applyFill="1" applyBorder="1" applyAlignment="1">
      <alignment horizontal="right" vertical="center" shrinkToFit="1"/>
    </xf>
    <xf numFmtId="177" fontId="58" fillId="40" borderId="24" xfId="0" applyNumberFormat="1" applyFont="1" applyFill="1" applyBorder="1" applyAlignment="1">
      <alignment vertical="center"/>
    </xf>
    <xf numFmtId="0" fontId="58" fillId="40" borderId="25" xfId="0" applyFont="1" applyFill="1" applyBorder="1" applyAlignment="1">
      <alignment horizontal="center" vertical="center" wrapText="1"/>
    </xf>
    <xf numFmtId="0" fontId="59" fillId="40" borderId="26" xfId="0" applyFont="1" applyFill="1" applyBorder="1" applyAlignment="1">
      <alignment vertical="center" shrinkToFit="1"/>
    </xf>
    <xf numFmtId="176" fontId="60" fillId="40" borderId="27" xfId="0" applyNumberFormat="1" applyFont="1" applyFill="1" applyBorder="1" applyAlignment="1">
      <alignment horizontal="right" vertical="center"/>
    </xf>
    <xf numFmtId="176" fontId="60" fillId="40" borderId="28" xfId="0" applyNumberFormat="1" applyFont="1" applyFill="1" applyBorder="1" applyAlignment="1">
      <alignment vertical="center"/>
    </xf>
    <xf numFmtId="177" fontId="58" fillId="40" borderId="29" xfId="0" applyNumberFormat="1" applyFont="1" applyFill="1" applyBorder="1" applyAlignment="1">
      <alignment vertical="center"/>
    </xf>
    <xf numFmtId="0" fontId="60" fillId="0" borderId="30" xfId="0" applyFont="1" applyBorder="1" applyAlignment="1">
      <alignment horizontal="right" vertical="center"/>
    </xf>
    <xf numFmtId="0" fontId="60" fillId="0" borderId="28" xfId="0" applyFont="1" applyBorder="1" applyAlignment="1">
      <alignment horizontal="right" vertical="center"/>
    </xf>
    <xf numFmtId="177" fontId="58" fillId="40" borderId="26" xfId="0" applyNumberFormat="1" applyFont="1" applyFill="1" applyBorder="1" applyAlignment="1">
      <alignment vertical="center"/>
    </xf>
    <xf numFmtId="176" fontId="60" fillId="40" borderId="25" xfId="0" applyNumberFormat="1" applyFont="1" applyFill="1" applyBorder="1" applyAlignment="1">
      <alignment horizontal="right" vertical="center" shrinkToFit="1"/>
    </xf>
    <xf numFmtId="176" fontId="60" fillId="40" borderId="28" xfId="0" applyNumberFormat="1" applyFont="1" applyFill="1" applyBorder="1" applyAlignment="1">
      <alignment horizontal="right" vertical="center" shrinkToFit="1"/>
    </xf>
    <xf numFmtId="177" fontId="58" fillId="40" borderId="31" xfId="0" applyNumberFormat="1" applyFont="1" applyFill="1" applyBorder="1" applyAlignment="1">
      <alignment vertical="center"/>
    </xf>
    <xf numFmtId="0" fontId="58" fillId="40" borderId="32" xfId="0" applyFont="1" applyFill="1" applyBorder="1" applyAlignment="1">
      <alignment horizontal="center" vertical="center" wrapText="1"/>
    </xf>
    <xf numFmtId="0" fontId="59" fillId="40" borderId="33" xfId="0" applyFont="1" applyFill="1" applyBorder="1" applyAlignment="1">
      <alignment vertical="center" shrinkToFit="1"/>
    </xf>
    <xf numFmtId="176" fontId="60" fillId="40" borderId="34" xfId="0" applyNumberFormat="1" applyFont="1" applyFill="1" applyBorder="1" applyAlignment="1">
      <alignment horizontal="right" vertical="center"/>
    </xf>
    <xf numFmtId="176" fontId="60" fillId="40" borderId="35" xfId="0" applyNumberFormat="1" applyFont="1" applyFill="1" applyBorder="1" applyAlignment="1">
      <alignment vertical="center"/>
    </xf>
    <xf numFmtId="0" fontId="60" fillId="0" borderId="36" xfId="0" applyFont="1" applyBorder="1" applyAlignment="1">
      <alignment horizontal="right" vertical="center"/>
    </xf>
    <xf numFmtId="0" fontId="60" fillId="0" borderId="35" xfId="0" applyFont="1" applyBorder="1" applyAlignment="1">
      <alignment vertical="center"/>
    </xf>
    <xf numFmtId="177" fontId="58" fillId="40" borderId="37" xfId="0" applyNumberFormat="1" applyFont="1" applyFill="1" applyBorder="1" applyAlignment="1">
      <alignment vertical="center"/>
    </xf>
    <xf numFmtId="177" fontId="58" fillId="40" borderId="38" xfId="0" applyNumberFormat="1" applyFont="1" applyFill="1" applyBorder="1" applyAlignment="1">
      <alignment vertical="center"/>
    </xf>
    <xf numFmtId="0" fontId="58" fillId="40" borderId="39" xfId="0" applyFont="1" applyFill="1" applyBorder="1" applyAlignment="1">
      <alignment horizontal="center" vertical="center" wrapText="1"/>
    </xf>
    <xf numFmtId="0" fontId="59" fillId="40" borderId="40" xfId="0" applyFont="1" applyFill="1" applyBorder="1" applyAlignment="1">
      <alignment vertical="center" shrinkToFit="1"/>
    </xf>
    <xf numFmtId="176" fontId="60" fillId="40" borderId="41" xfId="0" applyNumberFormat="1" applyFont="1" applyFill="1" applyBorder="1" applyAlignment="1">
      <alignment horizontal="right" vertical="center"/>
    </xf>
    <xf numFmtId="176" fontId="60" fillId="40" borderId="42" xfId="0" applyNumberFormat="1" applyFont="1" applyFill="1" applyBorder="1" applyAlignment="1">
      <alignment vertical="center"/>
    </xf>
    <xf numFmtId="177" fontId="58" fillId="40" borderId="43" xfId="0" applyNumberFormat="1" applyFont="1" applyFill="1" applyBorder="1" applyAlignment="1">
      <alignment vertical="center"/>
    </xf>
    <xf numFmtId="0" fontId="60" fillId="0" borderId="44" xfId="0" applyFont="1" applyBorder="1" applyAlignment="1">
      <alignment horizontal="right" vertical="center"/>
    </xf>
    <xf numFmtId="0" fontId="60" fillId="0" borderId="42" xfId="0" applyFont="1" applyBorder="1" applyAlignment="1">
      <alignment vertical="center"/>
    </xf>
    <xf numFmtId="177" fontId="58" fillId="40" borderId="45" xfId="0" applyNumberFormat="1" applyFont="1" applyFill="1" applyBorder="1" applyAlignment="1">
      <alignment vertical="center"/>
    </xf>
    <xf numFmtId="176" fontId="60" fillId="40" borderId="27" xfId="0" applyNumberFormat="1" applyFont="1" applyFill="1" applyBorder="1" applyAlignment="1">
      <alignment horizontal="right" vertical="center" shrinkToFit="1"/>
    </xf>
    <xf numFmtId="0" fontId="60" fillId="0" borderId="30" xfId="0" applyFont="1" applyBorder="1" applyAlignment="1">
      <alignment horizontal="right" vertical="center" shrinkToFit="1"/>
    </xf>
    <xf numFmtId="0" fontId="60" fillId="0" borderId="28" xfId="0" applyFont="1" applyBorder="1" applyAlignment="1">
      <alignment vertical="center"/>
    </xf>
    <xf numFmtId="0" fontId="58" fillId="40" borderId="46" xfId="0" applyFont="1" applyFill="1" applyBorder="1" applyAlignment="1">
      <alignment horizontal="center" vertical="center" wrapText="1"/>
    </xf>
    <xf numFmtId="0" fontId="59" fillId="40" borderId="47" xfId="0" applyFont="1" applyFill="1" applyBorder="1" applyAlignment="1">
      <alignment vertical="center" shrinkToFit="1"/>
    </xf>
    <xf numFmtId="176" fontId="60" fillId="40" borderId="48" xfId="0" applyNumberFormat="1" applyFont="1" applyFill="1" applyBorder="1" applyAlignment="1">
      <alignment horizontal="right" vertical="center" shrinkToFit="1"/>
    </xf>
    <xf numFmtId="176" fontId="60" fillId="40" borderId="49" xfId="0" applyNumberFormat="1" applyFont="1" applyFill="1" applyBorder="1" applyAlignment="1">
      <alignment vertical="center"/>
    </xf>
    <xf numFmtId="0" fontId="60" fillId="0" borderId="50" xfId="0" applyFont="1" applyBorder="1" applyAlignment="1">
      <alignment horizontal="right" vertical="center" shrinkToFit="1"/>
    </xf>
    <xf numFmtId="0" fontId="60" fillId="0" borderId="49" xfId="0" applyFont="1" applyBorder="1" applyAlignment="1">
      <alignment vertical="center"/>
    </xf>
    <xf numFmtId="177" fontId="58" fillId="40" borderId="51" xfId="0" applyNumberFormat="1" applyFont="1" applyFill="1" applyBorder="1" applyAlignment="1">
      <alignment vertical="center"/>
    </xf>
    <xf numFmtId="0" fontId="58" fillId="40" borderId="52" xfId="0" applyFont="1" applyFill="1" applyBorder="1" applyAlignment="1">
      <alignment horizontal="center" vertical="center" wrapText="1"/>
    </xf>
    <xf numFmtId="0" fontId="59" fillId="40" borderId="53" xfId="0" applyFont="1" applyFill="1" applyBorder="1" applyAlignment="1">
      <alignment vertical="center" shrinkToFit="1"/>
    </xf>
    <xf numFmtId="176" fontId="60" fillId="40" borderId="54" xfId="0" applyNumberFormat="1" applyFont="1" applyFill="1" applyBorder="1" applyAlignment="1">
      <alignment horizontal="right" vertical="center" shrinkToFit="1"/>
    </xf>
    <xf numFmtId="176" fontId="60" fillId="40" borderId="55" xfId="0" applyNumberFormat="1" applyFont="1" applyFill="1" applyBorder="1" applyAlignment="1">
      <alignment vertical="center"/>
    </xf>
    <xf numFmtId="0" fontId="60" fillId="0" borderId="56" xfId="0" applyFont="1" applyBorder="1" applyAlignment="1">
      <alignment horizontal="right" vertical="center" shrinkToFit="1"/>
    </xf>
    <xf numFmtId="0" fontId="60" fillId="0" borderId="55" xfId="0" applyFont="1" applyBorder="1" applyAlignment="1">
      <alignment vertical="center"/>
    </xf>
    <xf numFmtId="177" fontId="58" fillId="40" borderId="57" xfId="0" applyNumberFormat="1" applyFont="1" applyFill="1" applyBorder="1" applyAlignment="1">
      <alignment vertical="center"/>
    </xf>
    <xf numFmtId="177" fontId="58" fillId="40" borderId="58" xfId="0" applyNumberFormat="1" applyFont="1" applyFill="1" applyBorder="1" applyAlignment="1">
      <alignment vertical="center"/>
    </xf>
    <xf numFmtId="176" fontId="60" fillId="40" borderId="34" xfId="0" applyNumberFormat="1" applyFont="1" applyFill="1" applyBorder="1" applyAlignment="1">
      <alignment horizontal="right" vertical="center" shrinkToFit="1"/>
    </xf>
    <xf numFmtId="0" fontId="60" fillId="0" borderId="36" xfId="0" applyFont="1" applyBorder="1" applyAlignment="1">
      <alignment horizontal="right" vertical="center" shrinkToFit="1"/>
    </xf>
    <xf numFmtId="0" fontId="60" fillId="0" borderId="35" xfId="0" applyFont="1" applyFill="1" applyBorder="1" applyAlignment="1">
      <alignment vertical="center"/>
    </xf>
    <xf numFmtId="176" fontId="60" fillId="40" borderId="41" xfId="0" applyNumberFormat="1" applyFont="1" applyFill="1" applyBorder="1" applyAlignment="1">
      <alignment horizontal="right" vertical="center" shrinkToFit="1"/>
    </xf>
    <xf numFmtId="0" fontId="60" fillId="0" borderId="44" xfId="0" applyFont="1" applyBorder="1" applyAlignment="1">
      <alignment horizontal="right" vertical="center" shrinkToFit="1"/>
    </xf>
    <xf numFmtId="177" fontId="58" fillId="40" borderId="59" xfId="0" applyNumberFormat="1" applyFont="1" applyFill="1" applyBorder="1" applyAlignment="1">
      <alignment vertical="center"/>
    </xf>
    <xf numFmtId="0" fontId="60" fillId="0" borderId="28" xfId="0" applyFont="1" applyBorder="1" applyAlignment="1">
      <alignment horizontal="right" vertical="center" shrinkToFit="1"/>
    </xf>
    <xf numFmtId="176" fontId="60" fillId="42" borderId="60" xfId="0" applyNumberFormat="1" applyFont="1" applyFill="1" applyBorder="1" applyAlignment="1">
      <alignment horizontal="right" vertical="center" shrinkToFit="1"/>
    </xf>
    <xf numFmtId="176" fontId="60" fillId="42" borderId="61" xfId="0" applyNumberFormat="1" applyFont="1" applyFill="1" applyBorder="1" applyAlignment="1">
      <alignment horizontal="right" vertical="center" shrinkToFit="1"/>
    </xf>
    <xf numFmtId="177" fontId="58" fillId="42" borderId="62" xfId="0" applyNumberFormat="1" applyFont="1" applyFill="1" applyBorder="1" applyAlignment="1">
      <alignment vertical="center"/>
    </xf>
    <xf numFmtId="176" fontId="60" fillId="42" borderId="63" xfId="0" applyNumberFormat="1" applyFont="1" applyFill="1" applyBorder="1" applyAlignment="1">
      <alignment horizontal="right" vertical="center" shrinkToFit="1"/>
    </xf>
    <xf numFmtId="177" fontId="58" fillId="42" borderId="64" xfId="0" applyNumberFormat="1" applyFont="1" applyFill="1" applyBorder="1" applyAlignment="1">
      <alignment vertical="center"/>
    </xf>
    <xf numFmtId="176" fontId="60" fillId="42" borderId="65" xfId="0" applyNumberFormat="1" applyFont="1" applyFill="1" applyBorder="1" applyAlignment="1">
      <alignment horizontal="right" vertical="center" shrinkToFit="1"/>
    </xf>
    <xf numFmtId="177" fontId="58" fillId="43" borderId="64" xfId="0" applyNumberFormat="1" applyFont="1" applyFill="1" applyBorder="1" applyAlignment="1">
      <alignment vertical="center"/>
    </xf>
    <xf numFmtId="176" fontId="60" fillId="40" borderId="20" xfId="0" applyNumberFormat="1" applyFont="1" applyFill="1" applyBorder="1" applyAlignment="1">
      <alignment horizontal="right" vertical="center" shrinkToFit="1"/>
    </xf>
    <xf numFmtId="0" fontId="60" fillId="0" borderId="22" xfId="0" applyFont="1" applyBorder="1" applyAlignment="1">
      <alignment horizontal="right" vertical="center" shrinkToFit="1"/>
    </xf>
    <xf numFmtId="0" fontId="61" fillId="40" borderId="47" xfId="0" applyFont="1" applyFill="1" applyBorder="1" applyAlignment="1">
      <alignment vertical="center" shrinkToFit="1"/>
    </xf>
    <xf numFmtId="0" fontId="60" fillId="0" borderId="30" xfId="0" applyFont="1" applyFill="1" applyBorder="1" applyAlignment="1">
      <alignment horizontal="right" vertical="center" shrinkToFit="1"/>
    </xf>
    <xf numFmtId="0" fontId="60" fillId="0" borderId="28" xfId="0" applyFont="1" applyFill="1" applyBorder="1" applyAlignment="1">
      <alignment vertical="center"/>
    </xf>
    <xf numFmtId="0" fontId="60" fillId="40" borderId="36" xfId="0" applyFont="1" applyFill="1" applyBorder="1" applyAlignment="1">
      <alignment horizontal="right" vertical="center" shrinkToFit="1"/>
    </xf>
    <xf numFmtId="0" fontId="60" fillId="40" borderId="35" xfId="0" applyFont="1" applyFill="1" applyBorder="1" applyAlignment="1">
      <alignment vertical="center"/>
    </xf>
    <xf numFmtId="0" fontId="61" fillId="40" borderId="40" xfId="0" applyFont="1" applyFill="1" applyBorder="1" applyAlignment="1">
      <alignment vertical="center" shrinkToFit="1"/>
    </xf>
    <xf numFmtId="0" fontId="61" fillId="40" borderId="53" xfId="0" applyFont="1" applyFill="1" applyBorder="1" applyAlignment="1">
      <alignment vertical="center" shrinkToFit="1"/>
    </xf>
    <xf numFmtId="176" fontId="60" fillId="42" borderId="62" xfId="0" applyNumberFormat="1" applyFont="1" applyFill="1" applyBorder="1" applyAlignment="1">
      <alignment horizontal="right" vertical="center" shrinkToFit="1"/>
    </xf>
    <xf numFmtId="0" fontId="61" fillId="40" borderId="19" xfId="0" applyFont="1" applyFill="1" applyBorder="1" applyAlignment="1">
      <alignment vertical="center" shrinkToFit="1"/>
    </xf>
    <xf numFmtId="0" fontId="60" fillId="0" borderId="21" xfId="0" applyFont="1" applyBorder="1" applyAlignment="1">
      <alignment horizontal="right" vertical="center" shrinkToFit="1"/>
    </xf>
    <xf numFmtId="0" fontId="61" fillId="40" borderId="26" xfId="0" applyFont="1" applyFill="1" applyBorder="1" applyAlignment="1">
      <alignment vertical="center" shrinkToFit="1"/>
    </xf>
    <xf numFmtId="0" fontId="61" fillId="40" borderId="33" xfId="0" applyFont="1" applyFill="1" applyBorder="1" applyAlignment="1">
      <alignment vertical="center" shrinkToFit="1"/>
    </xf>
    <xf numFmtId="0" fontId="58" fillId="40" borderId="0" xfId="0" applyFont="1" applyFill="1" applyAlignment="1">
      <alignment vertical="center" shrinkToFit="1"/>
    </xf>
    <xf numFmtId="0" fontId="58" fillId="0" borderId="0" xfId="0" applyFont="1" applyAlignment="1">
      <alignment vertical="center" shrinkToFit="1"/>
    </xf>
    <xf numFmtId="177" fontId="58" fillId="40" borderId="33" xfId="0" applyNumberFormat="1" applyFont="1" applyFill="1" applyBorder="1" applyAlignment="1">
      <alignment vertical="center"/>
    </xf>
    <xf numFmtId="177" fontId="58" fillId="40" borderId="40" xfId="0" applyNumberFormat="1" applyFont="1" applyFill="1" applyBorder="1" applyAlignment="1">
      <alignment vertical="center"/>
    </xf>
    <xf numFmtId="176" fontId="62" fillId="41" borderId="66" xfId="0" applyNumberFormat="1" applyFont="1" applyFill="1" applyBorder="1" applyAlignment="1">
      <alignment horizontal="right" vertical="center" shrinkToFit="1"/>
    </xf>
    <xf numFmtId="176" fontId="62" fillId="41" borderId="67" xfId="0" applyNumberFormat="1" applyFont="1" applyFill="1" applyBorder="1" applyAlignment="1">
      <alignment horizontal="right" vertical="center" shrinkToFit="1"/>
    </xf>
    <xf numFmtId="177" fontId="62" fillId="41" borderId="68" xfId="0" applyNumberFormat="1" applyFont="1" applyFill="1" applyBorder="1" applyAlignment="1">
      <alignment horizontal="right" vertical="center" shrinkToFit="1"/>
    </xf>
    <xf numFmtId="176" fontId="62" fillId="41" borderId="69" xfId="0" applyNumberFormat="1" applyFont="1" applyFill="1" applyBorder="1" applyAlignment="1">
      <alignment horizontal="right" vertical="center" shrinkToFit="1"/>
    </xf>
    <xf numFmtId="176" fontId="62" fillId="41" borderId="70" xfId="0" applyNumberFormat="1" applyFont="1" applyFill="1" applyBorder="1" applyAlignment="1">
      <alignment horizontal="right" vertical="center" shrinkToFit="1"/>
    </xf>
    <xf numFmtId="176" fontId="62" fillId="41" borderId="71" xfId="0" applyNumberFormat="1" applyFont="1" applyFill="1" applyBorder="1" applyAlignment="1">
      <alignment horizontal="right" vertical="center" shrinkToFit="1"/>
    </xf>
    <xf numFmtId="177" fontId="62" fillId="41" borderId="72" xfId="0" applyNumberFormat="1" applyFont="1" applyFill="1" applyBorder="1" applyAlignment="1">
      <alignment horizontal="right" vertical="center" shrinkToFit="1"/>
    </xf>
    <xf numFmtId="0" fontId="63" fillId="40" borderId="0" xfId="0" applyFont="1" applyFill="1" applyAlignment="1">
      <alignment vertical="center"/>
    </xf>
    <xf numFmtId="0" fontId="63" fillId="41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177" fontId="58" fillId="40" borderId="73" xfId="0" applyNumberFormat="1" applyFont="1" applyFill="1" applyBorder="1" applyAlignment="1">
      <alignment vertical="center"/>
    </xf>
    <xf numFmtId="177" fontId="58" fillId="40" borderId="74" xfId="0" applyNumberFormat="1" applyFont="1" applyFill="1" applyBorder="1" applyAlignment="1">
      <alignment vertical="center"/>
    </xf>
    <xf numFmtId="177" fontId="58" fillId="40" borderId="75" xfId="0" applyNumberFormat="1" applyFont="1" applyFill="1" applyBorder="1" applyAlignment="1">
      <alignment vertical="center"/>
    </xf>
    <xf numFmtId="177" fontId="58" fillId="42" borderId="76" xfId="0" applyNumberFormat="1" applyFont="1" applyFill="1" applyBorder="1" applyAlignment="1">
      <alignment vertical="center"/>
    </xf>
    <xf numFmtId="0" fontId="59" fillId="26" borderId="77" xfId="0" applyFont="1" applyFill="1" applyBorder="1" applyAlignment="1">
      <alignment horizontal="center" vertical="center"/>
    </xf>
    <xf numFmtId="177" fontId="58" fillId="40" borderId="78" xfId="0" applyNumberFormat="1" applyFont="1" applyFill="1" applyBorder="1" applyAlignment="1">
      <alignment vertical="center"/>
    </xf>
    <xf numFmtId="177" fontId="58" fillId="40" borderId="79" xfId="0" applyNumberFormat="1" applyFont="1" applyFill="1" applyBorder="1" applyAlignment="1">
      <alignment vertical="center"/>
    </xf>
    <xf numFmtId="177" fontId="58" fillId="40" borderId="80" xfId="0" applyNumberFormat="1" applyFont="1" applyFill="1" applyBorder="1" applyAlignment="1">
      <alignment vertical="center"/>
    </xf>
    <xf numFmtId="177" fontId="58" fillId="40" borderId="81" xfId="0" applyNumberFormat="1" applyFont="1" applyFill="1" applyBorder="1" applyAlignment="1">
      <alignment vertical="center"/>
    </xf>
    <xf numFmtId="177" fontId="58" fillId="40" borderId="82" xfId="0" applyNumberFormat="1" applyFont="1" applyFill="1" applyBorder="1" applyAlignment="1">
      <alignment vertical="center"/>
    </xf>
    <xf numFmtId="177" fontId="58" fillId="40" borderId="83" xfId="0" applyNumberFormat="1" applyFont="1" applyFill="1" applyBorder="1" applyAlignment="1">
      <alignment vertical="center"/>
    </xf>
    <xf numFmtId="177" fontId="58" fillId="42" borderId="84" xfId="0" applyNumberFormat="1" applyFont="1" applyFill="1" applyBorder="1" applyAlignment="1">
      <alignment vertical="center"/>
    </xf>
    <xf numFmtId="177" fontId="58" fillId="40" borderId="85" xfId="0" applyNumberFormat="1" applyFont="1" applyFill="1" applyBorder="1" applyAlignment="1">
      <alignment vertical="center"/>
    </xf>
    <xf numFmtId="0" fontId="64" fillId="26" borderId="12" xfId="0" applyNumberFormat="1" applyFont="1" applyFill="1" applyBorder="1" applyAlignment="1">
      <alignment horizontal="center" vertical="center"/>
    </xf>
    <xf numFmtId="0" fontId="60" fillId="40" borderId="86" xfId="0" applyNumberFormat="1" applyFont="1" applyFill="1" applyBorder="1" applyAlignment="1">
      <alignment vertical="center"/>
    </xf>
    <xf numFmtId="0" fontId="60" fillId="40" borderId="87" xfId="0" applyNumberFormat="1" applyFont="1" applyFill="1" applyBorder="1" applyAlignment="1">
      <alignment vertical="center"/>
    </xf>
    <xf numFmtId="0" fontId="60" fillId="40" borderId="88" xfId="0" applyNumberFormat="1" applyFont="1" applyFill="1" applyBorder="1" applyAlignment="1">
      <alignment vertical="center"/>
    </xf>
    <xf numFmtId="0" fontId="60" fillId="40" borderId="89" xfId="0" applyNumberFormat="1" applyFont="1" applyFill="1" applyBorder="1" applyAlignment="1">
      <alignment vertical="center"/>
    </xf>
    <xf numFmtId="0" fontId="60" fillId="40" borderId="90" xfId="0" applyNumberFormat="1" applyFont="1" applyFill="1" applyBorder="1" applyAlignment="1">
      <alignment vertical="center"/>
    </xf>
    <xf numFmtId="0" fontId="60" fillId="40" borderId="0" xfId="0" applyNumberFormat="1" applyFont="1" applyFill="1" applyAlignment="1">
      <alignment vertical="center"/>
    </xf>
    <xf numFmtId="0" fontId="60" fillId="0" borderId="0" xfId="0" applyNumberFormat="1" applyFont="1" applyAlignment="1">
      <alignment vertical="center"/>
    </xf>
    <xf numFmtId="177" fontId="58" fillId="40" borderId="91" xfId="0" applyNumberFormat="1" applyFont="1" applyFill="1" applyBorder="1" applyAlignment="1">
      <alignment vertical="center"/>
    </xf>
    <xf numFmtId="177" fontId="62" fillId="41" borderId="92" xfId="0" applyNumberFormat="1" applyFont="1" applyFill="1" applyBorder="1" applyAlignment="1">
      <alignment horizontal="right" vertical="center" shrinkToFit="1"/>
    </xf>
    <xf numFmtId="176" fontId="62" fillId="41" borderId="93" xfId="0" applyNumberFormat="1" applyFont="1" applyFill="1" applyBorder="1" applyAlignment="1">
      <alignment horizontal="right" vertical="center" shrinkToFit="1"/>
    </xf>
    <xf numFmtId="176" fontId="62" fillId="41" borderId="94" xfId="0" applyNumberFormat="1" applyFont="1" applyFill="1" applyBorder="1" applyAlignment="1">
      <alignment horizontal="right" vertical="center" shrinkToFit="1"/>
    </xf>
    <xf numFmtId="177" fontId="62" fillId="41" borderId="95" xfId="0" applyNumberFormat="1" applyFont="1" applyFill="1" applyBorder="1" applyAlignment="1">
      <alignment horizontal="right" vertical="center" shrinkToFit="1"/>
    </xf>
    <xf numFmtId="177" fontId="58" fillId="40" borderId="96" xfId="0" applyNumberFormat="1" applyFont="1" applyFill="1" applyBorder="1" applyAlignment="1">
      <alignment vertical="center"/>
    </xf>
    <xf numFmtId="177" fontId="58" fillId="40" borderId="97" xfId="0" applyNumberFormat="1" applyFont="1" applyFill="1" applyBorder="1" applyAlignment="1">
      <alignment vertical="center"/>
    </xf>
    <xf numFmtId="177" fontId="58" fillId="40" borderId="98" xfId="0" applyNumberFormat="1" applyFont="1" applyFill="1" applyBorder="1" applyAlignment="1">
      <alignment vertical="center"/>
    </xf>
    <xf numFmtId="177" fontId="58" fillId="42" borderId="99" xfId="0" applyNumberFormat="1" applyFont="1" applyFill="1" applyBorder="1" applyAlignment="1">
      <alignment vertical="center"/>
    </xf>
    <xf numFmtId="0" fontId="15" fillId="40" borderId="0" xfId="0" applyFont="1" applyFill="1" applyBorder="1" applyAlignment="1">
      <alignment horizontal="left" vertical="center"/>
    </xf>
    <xf numFmtId="0" fontId="65" fillId="40" borderId="0" xfId="0" applyFont="1" applyFill="1" applyBorder="1" applyAlignment="1">
      <alignment horizontal="left" vertical="center"/>
    </xf>
    <xf numFmtId="0" fontId="59" fillId="26" borderId="100" xfId="0" applyFont="1" applyFill="1" applyBorder="1" applyAlignment="1">
      <alignment horizontal="right" vertical="center" shrinkToFit="1"/>
    </xf>
    <xf numFmtId="0" fontId="59" fillId="26" borderId="73" xfId="0" applyFont="1" applyFill="1" applyBorder="1" applyAlignment="1">
      <alignment horizontal="center" vertical="center"/>
    </xf>
    <xf numFmtId="0" fontId="59" fillId="26" borderId="101" xfId="0" applyFont="1" applyFill="1" applyBorder="1" applyAlignment="1">
      <alignment horizontal="center" vertical="center"/>
    </xf>
    <xf numFmtId="0" fontId="59" fillId="26" borderId="102" xfId="0" applyFont="1" applyFill="1" applyBorder="1" applyAlignment="1">
      <alignment horizontal="center" vertical="center"/>
    </xf>
    <xf numFmtId="0" fontId="59" fillId="26" borderId="103" xfId="0" applyFont="1" applyFill="1" applyBorder="1" applyAlignment="1">
      <alignment horizontal="left" vertical="center" shrinkToFit="1"/>
    </xf>
    <xf numFmtId="0" fontId="59" fillId="43" borderId="104" xfId="0" applyFont="1" applyFill="1" applyBorder="1" applyAlignment="1">
      <alignment horizontal="center" vertical="center" wrapText="1"/>
    </xf>
    <xf numFmtId="0" fontId="58" fillId="26" borderId="102" xfId="0" applyFont="1" applyFill="1" applyBorder="1" applyAlignment="1">
      <alignment horizontal="center" vertical="center"/>
    </xf>
    <xf numFmtId="0" fontId="59" fillId="26" borderId="105" xfId="0" applyFont="1" applyFill="1" applyBorder="1" applyAlignment="1">
      <alignment horizontal="center" vertical="center"/>
    </xf>
    <xf numFmtId="0" fontId="58" fillId="26" borderId="106" xfId="0" applyFont="1" applyFill="1" applyBorder="1" applyAlignment="1">
      <alignment horizontal="center" vertical="center"/>
    </xf>
    <xf numFmtId="0" fontId="58" fillId="26" borderId="107" xfId="0" applyFont="1" applyFill="1" applyBorder="1" applyAlignment="1">
      <alignment horizontal="center" vertical="center"/>
    </xf>
    <xf numFmtId="0" fontId="59" fillId="26" borderId="107" xfId="0" applyFont="1" applyFill="1" applyBorder="1" applyAlignment="1">
      <alignment horizontal="center" vertical="center"/>
    </xf>
    <xf numFmtId="0" fontId="59" fillId="26" borderId="96" xfId="0" applyFont="1" applyFill="1" applyBorder="1" applyAlignment="1">
      <alignment horizontal="center" vertical="center"/>
    </xf>
    <xf numFmtId="0" fontId="66" fillId="41" borderId="108" xfId="0" applyFont="1" applyFill="1" applyBorder="1" applyAlignment="1">
      <alignment horizontal="center" vertical="center"/>
    </xf>
    <xf numFmtId="0" fontId="59" fillId="42" borderId="104" xfId="0" applyFont="1" applyFill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276350" cy="447675"/>
        </a:xfrm>
        <a:prstGeom prst="line">
          <a:avLst/>
        </a:prstGeom>
        <a:noFill/>
        <a:ln w="1260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3" sqref="J13"/>
    </sheetView>
  </sheetViews>
  <sheetFormatPr defaultColWidth="9.00390625" defaultRowHeight="13.5"/>
  <cols>
    <col min="1" max="1" width="4.75390625" style="2" customWidth="1"/>
    <col min="2" max="2" width="12.125" style="97" customWidth="1"/>
    <col min="3" max="39" width="10.375" style="2" customWidth="1"/>
    <col min="40" max="40" width="10.375" style="130" customWidth="1"/>
    <col min="41" max="47" width="10.375" style="2" customWidth="1"/>
    <col min="48" max="48" width="4.75390625" style="2" customWidth="1"/>
    <col min="49" max="49" width="12.125" style="97" customWidth="1"/>
    <col min="50" max="50" width="4.625" style="2" customWidth="1"/>
    <col min="51" max="51" width="1.625" style="2" customWidth="1"/>
    <col min="52" max="16384" width="9.00390625" style="2" customWidth="1"/>
  </cols>
  <sheetData>
    <row r="1" spans="1:51" ht="30" customHeight="1" thickBot="1">
      <c r="A1" s="140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"/>
      <c r="AW1" s="1"/>
      <c r="AY1" s="3"/>
    </row>
    <row r="2" spans="1:51" ht="18" customHeight="1">
      <c r="A2" s="142" t="s">
        <v>0</v>
      </c>
      <c r="B2" s="142"/>
      <c r="C2" s="143" t="s">
        <v>1</v>
      </c>
      <c r="D2" s="143"/>
      <c r="E2" s="143"/>
      <c r="F2" s="144" t="s">
        <v>2</v>
      </c>
      <c r="G2" s="144"/>
      <c r="H2" s="144"/>
      <c r="I2" s="144" t="s">
        <v>3</v>
      </c>
      <c r="J2" s="144"/>
      <c r="K2" s="144"/>
      <c r="L2" s="144" t="s">
        <v>4</v>
      </c>
      <c r="M2" s="144"/>
      <c r="N2" s="144"/>
      <c r="O2" s="144" t="s">
        <v>5</v>
      </c>
      <c r="P2" s="144"/>
      <c r="Q2" s="144"/>
      <c r="R2" s="145" t="s">
        <v>6</v>
      </c>
      <c r="S2" s="145"/>
      <c r="T2" s="145"/>
      <c r="U2" s="145" t="s">
        <v>7</v>
      </c>
      <c r="V2" s="145"/>
      <c r="W2" s="145"/>
      <c r="X2" s="145" t="s">
        <v>8</v>
      </c>
      <c r="Y2" s="145"/>
      <c r="Z2" s="145"/>
      <c r="AA2" s="148" t="s">
        <v>80</v>
      </c>
      <c r="AB2" s="145"/>
      <c r="AC2" s="145"/>
      <c r="AD2" s="148" t="s">
        <v>82</v>
      </c>
      <c r="AE2" s="145"/>
      <c r="AF2" s="145"/>
      <c r="AG2" s="148" t="s">
        <v>83</v>
      </c>
      <c r="AH2" s="145"/>
      <c r="AI2" s="145"/>
      <c r="AJ2" s="148" t="s">
        <v>84</v>
      </c>
      <c r="AK2" s="145"/>
      <c r="AL2" s="149"/>
      <c r="AM2" s="150" t="s">
        <v>85</v>
      </c>
      <c r="AN2" s="143"/>
      <c r="AO2" s="143"/>
      <c r="AP2" s="148" t="s">
        <v>86</v>
      </c>
      <c r="AQ2" s="143"/>
      <c r="AR2" s="153"/>
      <c r="AS2" s="151" t="s">
        <v>81</v>
      </c>
      <c r="AT2" s="152"/>
      <c r="AU2" s="152"/>
      <c r="AV2" s="142"/>
      <c r="AW2" s="142"/>
      <c r="AX2" s="3"/>
      <c r="AY2" s="4"/>
    </row>
    <row r="3" spans="1:51" ht="18" customHeight="1" thickBot="1">
      <c r="A3" s="146" t="s">
        <v>9</v>
      </c>
      <c r="B3" s="146"/>
      <c r="C3" s="5" t="s">
        <v>10</v>
      </c>
      <c r="D3" s="6" t="s">
        <v>11</v>
      </c>
      <c r="E3" s="7" t="s">
        <v>12</v>
      </c>
      <c r="F3" s="8" t="s">
        <v>10</v>
      </c>
      <c r="G3" s="6" t="s">
        <v>11</v>
      </c>
      <c r="H3" s="9" t="s">
        <v>12</v>
      </c>
      <c r="I3" s="8" t="s">
        <v>10</v>
      </c>
      <c r="J3" s="6" t="s">
        <v>11</v>
      </c>
      <c r="K3" s="9" t="s">
        <v>12</v>
      </c>
      <c r="L3" s="8" t="s">
        <v>10</v>
      </c>
      <c r="M3" s="6" t="s">
        <v>11</v>
      </c>
      <c r="N3" s="9" t="s">
        <v>12</v>
      </c>
      <c r="O3" s="8" t="s">
        <v>10</v>
      </c>
      <c r="P3" s="6" t="s">
        <v>11</v>
      </c>
      <c r="Q3" s="7" t="s">
        <v>12</v>
      </c>
      <c r="R3" s="8" t="s">
        <v>10</v>
      </c>
      <c r="S3" s="6" t="s">
        <v>11</v>
      </c>
      <c r="T3" s="7" t="s">
        <v>12</v>
      </c>
      <c r="U3" s="8" t="s">
        <v>10</v>
      </c>
      <c r="V3" s="6" t="s">
        <v>11</v>
      </c>
      <c r="W3" s="7" t="s">
        <v>12</v>
      </c>
      <c r="X3" s="8" t="s">
        <v>10</v>
      </c>
      <c r="Y3" s="6" t="s">
        <v>11</v>
      </c>
      <c r="Z3" s="7" t="s">
        <v>12</v>
      </c>
      <c r="AA3" s="8" t="s">
        <v>10</v>
      </c>
      <c r="AB3" s="6" t="s">
        <v>11</v>
      </c>
      <c r="AC3" s="7" t="s">
        <v>12</v>
      </c>
      <c r="AD3" s="8" t="s">
        <v>10</v>
      </c>
      <c r="AE3" s="6" t="s">
        <v>11</v>
      </c>
      <c r="AF3" s="7" t="s">
        <v>12</v>
      </c>
      <c r="AG3" s="8" t="s">
        <v>10</v>
      </c>
      <c r="AH3" s="6" t="s">
        <v>11</v>
      </c>
      <c r="AI3" s="7" t="s">
        <v>12</v>
      </c>
      <c r="AJ3" s="8" t="s">
        <v>10</v>
      </c>
      <c r="AK3" s="6" t="s">
        <v>11</v>
      </c>
      <c r="AL3" s="114" t="s">
        <v>12</v>
      </c>
      <c r="AM3" s="8" t="s">
        <v>10</v>
      </c>
      <c r="AN3" s="123" t="s">
        <v>11</v>
      </c>
      <c r="AO3" s="7" t="s">
        <v>12</v>
      </c>
      <c r="AP3" s="8" t="s">
        <v>10</v>
      </c>
      <c r="AQ3" s="123" t="s">
        <v>11</v>
      </c>
      <c r="AR3" s="11" t="s">
        <v>12</v>
      </c>
      <c r="AS3" s="10" t="s">
        <v>10</v>
      </c>
      <c r="AT3" s="6" t="s">
        <v>11</v>
      </c>
      <c r="AU3" s="11" t="s">
        <v>12</v>
      </c>
      <c r="AV3" s="146"/>
      <c r="AW3" s="146"/>
      <c r="AX3" s="3"/>
      <c r="AY3" s="4"/>
    </row>
    <row r="4" spans="1:51" ht="16.5" customHeight="1">
      <c r="A4" s="12">
        <v>1</v>
      </c>
      <c r="B4" s="13" t="s">
        <v>13</v>
      </c>
      <c r="C4" s="14">
        <v>8</v>
      </c>
      <c r="D4" s="15">
        <v>2</v>
      </c>
      <c r="E4" s="19">
        <f aca="true" t="shared" si="0" ref="E4:E53">D4/C4</f>
        <v>0.25</v>
      </c>
      <c r="F4" s="16">
        <v>8</v>
      </c>
      <c r="G4" s="17">
        <v>4</v>
      </c>
      <c r="H4" s="18">
        <f aca="true" t="shared" si="1" ref="H4:H53">G4/F4</f>
        <v>0.5</v>
      </c>
      <c r="I4" s="16">
        <v>8</v>
      </c>
      <c r="J4" s="17">
        <v>6</v>
      </c>
      <c r="K4" s="18">
        <f aca="true" t="shared" si="2" ref="K4:K53">J4/I4</f>
        <v>0.75</v>
      </c>
      <c r="L4" s="16">
        <v>8</v>
      </c>
      <c r="M4" s="17">
        <v>2</v>
      </c>
      <c r="N4" s="18">
        <f aca="true" t="shared" si="3" ref="N4:N53">M4/L4</f>
        <v>0.25</v>
      </c>
      <c r="O4" s="16">
        <v>8</v>
      </c>
      <c r="P4" s="17">
        <v>3</v>
      </c>
      <c r="Q4" s="19">
        <f aca="true" t="shared" si="4" ref="Q4:Q53">P4/O4</f>
        <v>0.375</v>
      </c>
      <c r="R4" s="16">
        <v>8</v>
      </c>
      <c r="S4" s="17">
        <v>4</v>
      </c>
      <c r="T4" s="19">
        <f aca="true" t="shared" si="5" ref="T4:T53">S4/R4</f>
        <v>0.5</v>
      </c>
      <c r="U4" s="16">
        <v>8</v>
      </c>
      <c r="V4" s="17">
        <v>3</v>
      </c>
      <c r="W4" s="19">
        <f aca="true" t="shared" si="6" ref="W4:W70">V4/U4</f>
        <v>0.375</v>
      </c>
      <c r="X4" s="16">
        <v>8</v>
      </c>
      <c r="Y4" s="17">
        <v>4</v>
      </c>
      <c r="Z4" s="19">
        <f aca="true" t="shared" si="7" ref="Z4:Z70">Y4/X4</f>
        <v>0.5</v>
      </c>
      <c r="AA4" s="16">
        <v>8</v>
      </c>
      <c r="AB4" s="17">
        <v>4</v>
      </c>
      <c r="AC4" s="19">
        <f aca="true" t="shared" si="8" ref="AC4:AC70">AB4/AA4</f>
        <v>0.5</v>
      </c>
      <c r="AD4" s="16">
        <v>8</v>
      </c>
      <c r="AE4" s="17">
        <v>6</v>
      </c>
      <c r="AF4" s="19">
        <f aca="true" t="shared" si="9" ref="AF4:AF70">AE4/AD4</f>
        <v>0.75</v>
      </c>
      <c r="AG4" s="16">
        <v>8</v>
      </c>
      <c r="AH4" s="17">
        <v>7</v>
      </c>
      <c r="AI4" s="19">
        <f aca="true" t="shared" si="10" ref="AI4:AI70">AH4/AG4</f>
        <v>0.875</v>
      </c>
      <c r="AJ4" s="16">
        <v>8</v>
      </c>
      <c r="AK4" s="17">
        <v>3</v>
      </c>
      <c r="AL4" s="115">
        <f aca="true" t="shared" si="11" ref="AL4:AL70">AK4/AJ4</f>
        <v>0.375</v>
      </c>
      <c r="AM4" s="16">
        <v>8</v>
      </c>
      <c r="AN4" s="124">
        <v>4</v>
      </c>
      <c r="AO4" s="110">
        <f aca="true" t="shared" si="12" ref="AO4:AO35">AN4/AM4</f>
        <v>0.5</v>
      </c>
      <c r="AP4" s="16">
        <v>8</v>
      </c>
      <c r="AQ4" s="124">
        <v>3</v>
      </c>
      <c r="AR4" s="136">
        <f aca="true" t="shared" si="13" ref="AR4:AR27">AQ4/AP4</f>
        <v>0.375</v>
      </c>
      <c r="AS4" s="20">
        <f aca="true" t="shared" si="14" ref="AS4:AT6">SUM(C4,F4,I4,L4,O4,R4,U4,X4,AA4,AD4,AG4,AJ4,AM4,AP4)</f>
        <v>112</v>
      </c>
      <c r="AT4" s="21">
        <f t="shared" si="14"/>
        <v>55</v>
      </c>
      <c r="AU4" s="22">
        <f aca="true" t="shared" si="15" ref="AU4:AU69">AT4/AS4</f>
        <v>0.49107142857142855</v>
      </c>
      <c r="AV4" s="12">
        <v>1</v>
      </c>
      <c r="AW4" s="13" t="s">
        <v>13</v>
      </c>
      <c r="AX4" s="3"/>
      <c r="AY4" s="4"/>
    </row>
    <row r="5" spans="1:51" ht="16.5" customHeight="1">
      <c r="A5" s="23">
        <v>2</v>
      </c>
      <c r="B5" s="24" t="s">
        <v>14</v>
      </c>
      <c r="C5" s="25">
        <v>16</v>
      </c>
      <c r="D5" s="26">
        <v>9</v>
      </c>
      <c r="E5" s="27">
        <f t="shared" si="0"/>
        <v>0.5625</v>
      </c>
      <c r="F5" s="28">
        <v>16</v>
      </c>
      <c r="G5" s="29">
        <v>7</v>
      </c>
      <c r="H5" s="30">
        <f t="shared" si="1"/>
        <v>0.4375</v>
      </c>
      <c r="I5" s="28">
        <v>16</v>
      </c>
      <c r="J5" s="29">
        <v>5</v>
      </c>
      <c r="K5" s="30">
        <f t="shared" si="2"/>
        <v>0.3125</v>
      </c>
      <c r="L5" s="28">
        <v>16</v>
      </c>
      <c r="M5" s="29">
        <v>6</v>
      </c>
      <c r="N5" s="30">
        <f t="shared" si="3"/>
        <v>0.375</v>
      </c>
      <c r="O5" s="28">
        <v>16</v>
      </c>
      <c r="P5" s="29">
        <v>5</v>
      </c>
      <c r="Q5" s="27">
        <f t="shared" si="4"/>
        <v>0.3125</v>
      </c>
      <c r="R5" s="28">
        <v>16</v>
      </c>
      <c r="S5" s="29">
        <v>7</v>
      </c>
      <c r="T5" s="27">
        <f t="shared" si="5"/>
        <v>0.4375</v>
      </c>
      <c r="U5" s="28">
        <v>16</v>
      </c>
      <c r="V5" s="29">
        <v>8</v>
      </c>
      <c r="W5" s="27">
        <f t="shared" si="6"/>
        <v>0.5</v>
      </c>
      <c r="X5" s="28">
        <v>16</v>
      </c>
      <c r="Y5" s="29">
        <v>7</v>
      </c>
      <c r="Z5" s="27">
        <f t="shared" si="7"/>
        <v>0.4375</v>
      </c>
      <c r="AA5" s="28">
        <v>16</v>
      </c>
      <c r="AB5" s="29">
        <v>8</v>
      </c>
      <c r="AC5" s="27">
        <f t="shared" si="8"/>
        <v>0.5</v>
      </c>
      <c r="AD5" s="28">
        <v>16</v>
      </c>
      <c r="AE5" s="29">
        <v>8</v>
      </c>
      <c r="AF5" s="27">
        <f t="shared" si="9"/>
        <v>0.5</v>
      </c>
      <c r="AG5" s="28">
        <v>16</v>
      </c>
      <c r="AH5" s="29">
        <v>11</v>
      </c>
      <c r="AI5" s="27">
        <f t="shared" si="10"/>
        <v>0.6875</v>
      </c>
      <c r="AJ5" s="28">
        <v>16</v>
      </c>
      <c r="AK5" s="29">
        <v>11</v>
      </c>
      <c r="AL5" s="116">
        <f t="shared" si="11"/>
        <v>0.6875</v>
      </c>
      <c r="AM5" s="28">
        <v>16</v>
      </c>
      <c r="AN5" s="125">
        <v>8</v>
      </c>
      <c r="AO5" s="111">
        <f t="shared" si="12"/>
        <v>0.5</v>
      </c>
      <c r="AP5" s="28">
        <v>16</v>
      </c>
      <c r="AQ5" s="125">
        <v>9</v>
      </c>
      <c r="AR5" s="137">
        <f t="shared" si="13"/>
        <v>0.5625</v>
      </c>
      <c r="AS5" s="31">
        <f t="shared" si="14"/>
        <v>224</v>
      </c>
      <c r="AT5" s="32">
        <f t="shared" si="14"/>
        <v>109</v>
      </c>
      <c r="AU5" s="33">
        <f t="shared" si="15"/>
        <v>0.48660714285714285</v>
      </c>
      <c r="AV5" s="23">
        <v>2</v>
      </c>
      <c r="AW5" s="24" t="s">
        <v>14</v>
      </c>
      <c r="AX5" s="3"/>
      <c r="AY5" s="4"/>
    </row>
    <row r="6" spans="1:51" ht="16.5" customHeight="1">
      <c r="A6" s="23">
        <v>3</v>
      </c>
      <c r="B6" s="24" t="s">
        <v>15</v>
      </c>
      <c r="C6" s="25">
        <v>19</v>
      </c>
      <c r="D6" s="26">
        <v>9</v>
      </c>
      <c r="E6" s="27">
        <f t="shared" si="0"/>
        <v>0.47368421052631576</v>
      </c>
      <c r="F6" s="28">
        <v>19</v>
      </c>
      <c r="G6" s="29">
        <v>12</v>
      </c>
      <c r="H6" s="30">
        <f t="shared" si="1"/>
        <v>0.631578947368421</v>
      </c>
      <c r="I6" s="28">
        <v>19</v>
      </c>
      <c r="J6" s="29">
        <v>19</v>
      </c>
      <c r="K6" s="30">
        <f t="shared" si="2"/>
        <v>1</v>
      </c>
      <c r="L6" s="28">
        <v>19</v>
      </c>
      <c r="M6" s="29">
        <v>19</v>
      </c>
      <c r="N6" s="30">
        <f t="shared" si="3"/>
        <v>1</v>
      </c>
      <c r="O6" s="28">
        <v>19</v>
      </c>
      <c r="P6" s="29">
        <v>19</v>
      </c>
      <c r="Q6" s="27">
        <f t="shared" si="4"/>
        <v>1</v>
      </c>
      <c r="R6" s="28">
        <v>19</v>
      </c>
      <c r="S6" s="29">
        <v>18</v>
      </c>
      <c r="T6" s="27">
        <f t="shared" si="5"/>
        <v>0.9473684210526315</v>
      </c>
      <c r="U6" s="28">
        <v>19</v>
      </c>
      <c r="V6" s="29">
        <v>17</v>
      </c>
      <c r="W6" s="27">
        <f t="shared" si="6"/>
        <v>0.8947368421052632</v>
      </c>
      <c r="X6" s="28">
        <v>18</v>
      </c>
      <c r="Y6" s="29">
        <v>18</v>
      </c>
      <c r="Z6" s="27">
        <f t="shared" si="7"/>
        <v>1</v>
      </c>
      <c r="AA6" s="28">
        <v>18</v>
      </c>
      <c r="AB6" s="29">
        <v>18</v>
      </c>
      <c r="AC6" s="27">
        <f t="shared" si="8"/>
        <v>1</v>
      </c>
      <c r="AD6" s="28">
        <v>18</v>
      </c>
      <c r="AE6" s="29">
        <v>18</v>
      </c>
      <c r="AF6" s="27">
        <f t="shared" si="9"/>
        <v>1</v>
      </c>
      <c r="AG6" s="28">
        <v>18</v>
      </c>
      <c r="AH6" s="29">
        <v>18</v>
      </c>
      <c r="AI6" s="27">
        <f t="shared" si="10"/>
        <v>1</v>
      </c>
      <c r="AJ6" s="28">
        <v>18</v>
      </c>
      <c r="AK6" s="29">
        <v>16</v>
      </c>
      <c r="AL6" s="116">
        <f t="shared" si="11"/>
        <v>0.8888888888888888</v>
      </c>
      <c r="AM6" s="28">
        <v>18</v>
      </c>
      <c r="AN6" s="125">
        <v>13</v>
      </c>
      <c r="AO6" s="111">
        <f t="shared" si="12"/>
        <v>0.7222222222222222</v>
      </c>
      <c r="AP6" s="28">
        <v>18</v>
      </c>
      <c r="AQ6" s="125">
        <v>18</v>
      </c>
      <c r="AR6" s="137">
        <f t="shared" si="13"/>
        <v>1</v>
      </c>
      <c r="AS6" s="31">
        <f t="shared" si="14"/>
        <v>259</v>
      </c>
      <c r="AT6" s="32">
        <f t="shared" si="14"/>
        <v>232</v>
      </c>
      <c r="AU6" s="33">
        <f t="shared" si="15"/>
        <v>0.8957528957528957</v>
      </c>
      <c r="AV6" s="23">
        <v>3</v>
      </c>
      <c r="AW6" s="24" t="s">
        <v>15</v>
      </c>
      <c r="AX6" s="3"/>
      <c r="AY6" s="4"/>
    </row>
    <row r="7" spans="1:51" ht="16.5" customHeight="1">
      <c r="A7" s="23">
        <v>4</v>
      </c>
      <c r="B7" s="24" t="s">
        <v>16</v>
      </c>
      <c r="C7" s="25">
        <v>29</v>
      </c>
      <c r="D7" s="26">
        <v>10</v>
      </c>
      <c r="E7" s="27">
        <f t="shared" si="0"/>
        <v>0.3448275862068966</v>
      </c>
      <c r="F7" s="28">
        <v>29</v>
      </c>
      <c r="G7" s="29">
        <v>14</v>
      </c>
      <c r="H7" s="30">
        <f t="shared" si="1"/>
        <v>0.4827586206896552</v>
      </c>
      <c r="I7" s="28">
        <v>29</v>
      </c>
      <c r="J7" s="29">
        <v>11</v>
      </c>
      <c r="K7" s="30">
        <f t="shared" si="2"/>
        <v>0.3793103448275862</v>
      </c>
      <c r="L7" s="28">
        <v>29</v>
      </c>
      <c r="M7" s="29">
        <v>20</v>
      </c>
      <c r="N7" s="30">
        <f t="shared" si="3"/>
        <v>0.6896551724137931</v>
      </c>
      <c r="O7" s="28">
        <v>29</v>
      </c>
      <c r="P7" s="29">
        <v>23</v>
      </c>
      <c r="Q7" s="27">
        <f t="shared" si="4"/>
        <v>0.7931034482758621</v>
      </c>
      <c r="R7" s="28">
        <v>29</v>
      </c>
      <c r="S7" s="29">
        <v>20</v>
      </c>
      <c r="T7" s="27">
        <f t="shared" si="5"/>
        <v>0.6896551724137931</v>
      </c>
      <c r="U7" s="28">
        <v>29</v>
      </c>
      <c r="V7" s="29">
        <v>19</v>
      </c>
      <c r="W7" s="27">
        <f t="shared" si="6"/>
        <v>0.6551724137931034</v>
      </c>
      <c r="X7" s="28">
        <v>29</v>
      </c>
      <c r="Y7" s="29">
        <v>26</v>
      </c>
      <c r="Z7" s="27">
        <f t="shared" si="7"/>
        <v>0.896551724137931</v>
      </c>
      <c r="AA7" s="28">
        <v>29</v>
      </c>
      <c r="AB7" s="29">
        <v>22</v>
      </c>
      <c r="AC7" s="27">
        <f t="shared" si="8"/>
        <v>0.7586206896551724</v>
      </c>
      <c r="AD7" s="28">
        <v>29</v>
      </c>
      <c r="AE7" s="29">
        <v>24</v>
      </c>
      <c r="AF7" s="27">
        <f t="shared" si="9"/>
        <v>0.8275862068965517</v>
      </c>
      <c r="AG7" s="28">
        <v>29</v>
      </c>
      <c r="AH7" s="29">
        <v>29</v>
      </c>
      <c r="AI7" s="27">
        <f t="shared" si="10"/>
        <v>1</v>
      </c>
      <c r="AJ7" s="28">
        <v>29</v>
      </c>
      <c r="AK7" s="29">
        <v>29</v>
      </c>
      <c r="AL7" s="116">
        <f t="shared" si="11"/>
        <v>1</v>
      </c>
      <c r="AM7" s="28">
        <v>29</v>
      </c>
      <c r="AN7" s="125">
        <v>23</v>
      </c>
      <c r="AO7" s="111">
        <f t="shared" si="12"/>
        <v>0.7931034482758621</v>
      </c>
      <c r="AP7" s="28">
        <v>29</v>
      </c>
      <c r="AQ7" s="125">
        <v>21</v>
      </c>
      <c r="AR7" s="137">
        <f t="shared" si="13"/>
        <v>0.7241379310344828</v>
      </c>
      <c r="AS7" s="31">
        <f aca="true" t="shared" si="16" ref="AS7:AS26">SUM(C7,F7,I7,L7,O7,R7,U7,X7,AA7,AD7,AG7,AJ7,AM7,AP7)</f>
        <v>406</v>
      </c>
      <c r="AT7" s="32">
        <f aca="true" t="shared" si="17" ref="AT7:AT26">SUM(D7,G7,J7,M7,P7,S7,V7,Y7,AB7,AE7,AH7,AK7,AN7,AQ7)</f>
        <v>291</v>
      </c>
      <c r="AU7" s="33">
        <f t="shared" si="15"/>
        <v>0.7167487684729064</v>
      </c>
      <c r="AV7" s="23">
        <v>4</v>
      </c>
      <c r="AW7" s="24" t="s">
        <v>16</v>
      </c>
      <c r="AX7" s="3"/>
      <c r="AY7" s="4"/>
    </row>
    <row r="8" spans="1:51" ht="16.5" customHeight="1">
      <c r="A8" s="34">
        <v>5</v>
      </c>
      <c r="B8" s="35" t="s">
        <v>17</v>
      </c>
      <c r="C8" s="36">
        <v>20</v>
      </c>
      <c r="D8" s="37">
        <v>15</v>
      </c>
      <c r="E8" s="40">
        <f t="shared" si="0"/>
        <v>0.75</v>
      </c>
      <c r="F8" s="38">
        <v>20</v>
      </c>
      <c r="G8" s="39">
        <v>15</v>
      </c>
      <c r="H8" s="98">
        <f t="shared" si="1"/>
        <v>0.75</v>
      </c>
      <c r="I8" s="38">
        <v>20</v>
      </c>
      <c r="J8" s="39">
        <v>15</v>
      </c>
      <c r="K8" s="98">
        <f t="shared" si="2"/>
        <v>0.75</v>
      </c>
      <c r="L8" s="38">
        <v>20</v>
      </c>
      <c r="M8" s="39">
        <v>16</v>
      </c>
      <c r="N8" s="40">
        <f t="shared" si="3"/>
        <v>0.8</v>
      </c>
      <c r="O8" s="38">
        <v>20</v>
      </c>
      <c r="P8" s="39">
        <v>17</v>
      </c>
      <c r="Q8" s="40">
        <f t="shared" si="4"/>
        <v>0.85</v>
      </c>
      <c r="R8" s="38">
        <v>20</v>
      </c>
      <c r="S8" s="39">
        <v>14</v>
      </c>
      <c r="T8" s="40">
        <f t="shared" si="5"/>
        <v>0.7</v>
      </c>
      <c r="U8" s="38">
        <v>20</v>
      </c>
      <c r="V8" s="39">
        <v>15</v>
      </c>
      <c r="W8" s="40">
        <f t="shared" si="6"/>
        <v>0.75</v>
      </c>
      <c r="X8" s="38">
        <v>20</v>
      </c>
      <c r="Y8" s="39">
        <v>16</v>
      </c>
      <c r="Z8" s="40">
        <f t="shared" si="7"/>
        <v>0.8</v>
      </c>
      <c r="AA8" s="38">
        <v>20</v>
      </c>
      <c r="AB8" s="39">
        <v>17</v>
      </c>
      <c r="AC8" s="40">
        <f t="shared" si="8"/>
        <v>0.85</v>
      </c>
      <c r="AD8" s="38">
        <v>20</v>
      </c>
      <c r="AE8" s="39">
        <v>16</v>
      </c>
      <c r="AF8" s="40">
        <f t="shared" si="9"/>
        <v>0.8</v>
      </c>
      <c r="AG8" s="38">
        <v>20</v>
      </c>
      <c r="AH8" s="39">
        <v>17</v>
      </c>
      <c r="AI8" s="40">
        <f t="shared" si="10"/>
        <v>0.85</v>
      </c>
      <c r="AJ8" s="38">
        <v>20</v>
      </c>
      <c r="AK8" s="39">
        <v>14</v>
      </c>
      <c r="AL8" s="117">
        <f t="shared" si="11"/>
        <v>0.7</v>
      </c>
      <c r="AM8" s="38">
        <v>20</v>
      </c>
      <c r="AN8" s="126">
        <v>10</v>
      </c>
      <c r="AO8" s="131">
        <f t="shared" si="12"/>
        <v>0.5</v>
      </c>
      <c r="AP8" s="38">
        <v>20</v>
      </c>
      <c r="AQ8" s="126">
        <v>12</v>
      </c>
      <c r="AR8" s="122">
        <f t="shared" si="13"/>
        <v>0.6</v>
      </c>
      <c r="AS8" s="31">
        <f t="shared" si="16"/>
        <v>280</v>
      </c>
      <c r="AT8" s="32">
        <f t="shared" si="17"/>
        <v>209</v>
      </c>
      <c r="AU8" s="41">
        <f t="shared" si="15"/>
        <v>0.7464285714285714</v>
      </c>
      <c r="AV8" s="34">
        <v>5</v>
      </c>
      <c r="AW8" s="35" t="s">
        <v>17</v>
      </c>
      <c r="AX8" s="3"/>
      <c r="AY8" s="4"/>
    </row>
    <row r="9" spans="1:51" ht="16.5" customHeight="1">
      <c r="A9" s="42">
        <v>6</v>
      </c>
      <c r="B9" s="43" t="s">
        <v>18</v>
      </c>
      <c r="C9" s="44">
        <v>19</v>
      </c>
      <c r="D9" s="45">
        <v>8</v>
      </c>
      <c r="E9" s="46">
        <f t="shared" si="0"/>
        <v>0.42105263157894735</v>
      </c>
      <c r="F9" s="47">
        <v>19</v>
      </c>
      <c r="G9" s="48">
        <v>7</v>
      </c>
      <c r="H9" s="99">
        <f t="shared" si="1"/>
        <v>0.3684210526315789</v>
      </c>
      <c r="I9" s="47">
        <v>19</v>
      </c>
      <c r="J9" s="48">
        <v>7</v>
      </c>
      <c r="K9" s="46">
        <f t="shared" si="2"/>
        <v>0.3684210526315789</v>
      </c>
      <c r="L9" s="47">
        <v>19</v>
      </c>
      <c r="M9" s="48">
        <v>5</v>
      </c>
      <c r="N9" s="46">
        <f t="shared" si="3"/>
        <v>0.2631578947368421</v>
      </c>
      <c r="O9" s="47">
        <v>19</v>
      </c>
      <c r="P9" s="48">
        <v>4</v>
      </c>
      <c r="Q9" s="46">
        <f t="shared" si="4"/>
        <v>0.21052631578947367</v>
      </c>
      <c r="R9" s="47">
        <v>19</v>
      </c>
      <c r="S9" s="48">
        <v>5</v>
      </c>
      <c r="T9" s="46">
        <f t="shared" si="5"/>
        <v>0.2631578947368421</v>
      </c>
      <c r="U9" s="47">
        <v>19</v>
      </c>
      <c r="V9" s="48">
        <v>5</v>
      </c>
      <c r="W9" s="46">
        <f t="shared" si="6"/>
        <v>0.2631578947368421</v>
      </c>
      <c r="X9" s="47">
        <v>19</v>
      </c>
      <c r="Y9" s="48">
        <v>7</v>
      </c>
      <c r="Z9" s="46">
        <f t="shared" si="7"/>
        <v>0.3684210526315789</v>
      </c>
      <c r="AA9" s="47">
        <v>19</v>
      </c>
      <c r="AB9" s="48">
        <v>10</v>
      </c>
      <c r="AC9" s="46">
        <f t="shared" si="8"/>
        <v>0.5263157894736842</v>
      </c>
      <c r="AD9" s="47">
        <v>19</v>
      </c>
      <c r="AE9" s="48">
        <v>5</v>
      </c>
      <c r="AF9" s="46">
        <f t="shared" si="9"/>
        <v>0.2631578947368421</v>
      </c>
      <c r="AG9" s="47">
        <v>19</v>
      </c>
      <c r="AH9" s="48">
        <v>10</v>
      </c>
      <c r="AI9" s="46">
        <f t="shared" si="10"/>
        <v>0.5263157894736842</v>
      </c>
      <c r="AJ9" s="47">
        <v>19</v>
      </c>
      <c r="AK9" s="48">
        <v>8</v>
      </c>
      <c r="AL9" s="118">
        <f t="shared" si="11"/>
        <v>0.42105263157894735</v>
      </c>
      <c r="AM9" s="47">
        <v>19</v>
      </c>
      <c r="AN9" s="127">
        <v>4</v>
      </c>
      <c r="AO9" s="112">
        <f t="shared" si="12"/>
        <v>0.21052631578947367</v>
      </c>
      <c r="AP9" s="47">
        <v>19</v>
      </c>
      <c r="AQ9" s="127">
        <v>8</v>
      </c>
      <c r="AR9" s="138">
        <f t="shared" si="13"/>
        <v>0.42105263157894735</v>
      </c>
      <c r="AS9" s="31">
        <f t="shared" si="16"/>
        <v>266</v>
      </c>
      <c r="AT9" s="32">
        <f t="shared" si="17"/>
        <v>93</v>
      </c>
      <c r="AU9" s="49">
        <f t="shared" si="15"/>
        <v>0.34962406015037595</v>
      </c>
      <c r="AV9" s="42">
        <v>6</v>
      </c>
      <c r="AW9" s="43" t="s">
        <v>18</v>
      </c>
      <c r="AX9" s="3"/>
      <c r="AY9" s="4"/>
    </row>
    <row r="10" spans="1:51" ht="16.5" customHeight="1">
      <c r="A10" s="23">
        <v>7</v>
      </c>
      <c r="B10" s="24" t="s">
        <v>19</v>
      </c>
      <c r="C10" s="50">
        <v>26</v>
      </c>
      <c r="D10" s="26">
        <v>24</v>
      </c>
      <c r="E10" s="27">
        <f t="shared" si="0"/>
        <v>0.9230769230769231</v>
      </c>
      <c r="F10" s="51">
        <v>26</v>
      </c>
      <c r="G10" s="52">
        <v>22</v>
      </c>
      <c r="H10" s="30">
        <f t="shared" si="1"/>
        <v>0.8461538461538461</v>
      </c>
      <c r="I10" s="51">
        <v>25</v>
      </c>
      <c r="J10" s="52">
        <v>23</v>
      </c>
      <c r="K10" s="27">
        <f t="shared" si="2"/>
        <v>0.92</v>
      </c>
      <c r="L10" s="51">
        <v>25</v>
      </c>
      <c r="M10" s="52">
        <v>23</v>
      </c>
      <c r="N10" s="27">
        <f t="shared" si="3"/>
        <v>0.92</v>
      </c>
      <c r="O10" s="51">
        <v>25</v>
      </c>
      <c r="P10" s="52">
        <v>18</v>
      </c>
      <c r="Q10" s="27">
        <f t="shared" si="4"/>
        <v>0.72</v>
      </c>
      <c r="R10" s="51">
        <v>25</v>
      </c>
      <c r="S10" s="52">
        <v>20</v>
      </c>
      <c r="T10" s="27">
        <f t="shared" si="5"/>
        <v>0.8</v>
      </c>
      <c r="U10" s="51">
        <v>25</v>
      </c>
      <c r="V10" s="52">
        <v>18</v>
      </c>
      <c r="W10" s="27">
        <f t="shared" si="6"/>
        <v>0.72</v>
      </c>
      <c r="X10" s="51">
        <v>25</v>
      </c>
      <c r="Y10" s="52">
        <v>16</v>
      </c>
      <c r="Z10" s="27">
        <f t="shared" si="7"/>
        <v>0.64</v>
      </c>
      <c r="AA10" s="51">
        <v>25</v>
      </c>
      <c r="AB10" s="52">
        <v>17</v>
      </c>
      <c r="AC10" s="27">
        <f t="shared" si="8"/>
        <v>0.68</v>
      </c>
      <c r="AD10" s="51">
        <v>25</v>
      </c>
      <c r="AE10" s="52">
        <v>19</v>
      </c>
      <c r="AF10" s="27">
        <f t="shared" si="9"/>
        <v>0.76</v>
      </c>
      <c r="AG10" s="51">
        <v>25</v>
      </c>
      <c r="AH10" s="52">
        <v>17</v>
      </c>
      <c r="AI10" s="27">
        <f t="shared" si="10"/>
        <v>0.68</v>
      </c>
      <c r="AJ10" s="51">
        <v>25</v>
      </c>
      <c r="AK10" s="52">
        <v>16</v>
      </c>
      <c r="AL10" s="116">
        <f t="shared" si="11"/>
        <v>0.64</v>
      </c>
      <c r="AM10" s="51">
        <v>25</v>
      </c>
      <c r="AN10" s="125">
        <v>14</v>
      </c>
      <c r="AO10" s="111">
        <f t="shared" si="12"/>
        <v>0.56</v>
      </c>
      <c r="AP10" s="51">
        <v>25</v>
      </c>
      <c r="AQ10" s="125">
        <v>14</v>
      </c>
      <c r="AR10" s="137">
        <f t="shared" si="13"/>
        <v>0.56</v>
      </c>
      <c r="AS10" s="31">
        <f t="shared" si="16"/>
        <v>352</v>
      </c>
      <c r="AT10" s="32">
        <f t="shared" si="17"/>
        <v>261</v>
      </c>
      <c r="AU10" s="33">
        <f t="shared" si="15"/>
        <v>0.7414772727272727</v>
      </c>
      <c r="AV10" s="23">
        <v>7</v>
      </c>
      <c r="AW10" s="24" t="s">
        <v>19</v>
      </c>
      <c r="AX10" s="3"/>
      <c r="AY10" s="4"/>
    </row>
    <row r="11" spans="1:51" ht="16.5" customHeight="1">
      <c r="A11" s="23">
        <v>8</v>
      </c>
      <c r="B11" s="24" t="s">
        <v>20</v>
      </c>
      <c r="C11" s="50">
        <v>43</v>
      </c>
      <c r="D11" s="26">
        <v>32</v>
      </c>
      <c r="E11" s="27">
        <f t="shared" si="0"/>
        <v>0.7441860465116279</v>
      </c>
      <c r="F11" s="51">
        <v>43</v>
      </c>
      <c r="G11" s="52">
        <v>14</v>
      </c>
      <c r="H11" s="27">
        <f t="shared" si="1"/>
        <v>0.32558139534883723</v>
      </c>
      <c r="I11" s="51">
        <v>44</v>
      </c>
      <c r="J11" s="52">
        <v>20</v>
      </c>
      <c r="K11" s="27">
        <f t="shared" si="2"/>
        <v>0.45454545454545453</v>
      </c>
      <c r="L11" s="51">
        <v>44</v>
      </c>
      <c r="M11" s="52">
        <v>19</v>
      </c>
      <c r="N11" s="27">
        <f t="shared" si="3"/>
        <v>0.4318181818181818</v>
      </c>
      <c r="O11" s="51">
        <v>44</v>
      </c>
      <c r="P11" s="52">
        <v>23</v>
      </c>
      <c r="Q11" s="27">
        <f t="shared" si="4"/>
        <v>0.5227272727272727</v>
      </c>
      <c r="R11" s="51">
        <v>44</v>
      </c>
      <c r="S11" s="52">
        <v>22</v>
      </c>
      <c r="T11" s="27">
        <f t="shared" si="5"/>
        <v>0.5</v>
      </c>
      <c r="U11" s="51">
        <v>44</v>
      </c>
      <c r="V11" s="52">
        <v>29</v>
      </c>
      <c r="W11" s="27">
        <f t="shared" si="6"/>
        <v>0.6590909090909091</v>
      </c>
      <c r="X11" s="51">
        <v>45</v>
      </c>
      <c r="Y11" s="52">
        <v>30</v>
      </c>
      <c r="Z11" s="27">
        <f t="shared" si="7"/>
        <v>0.6666666666666666</v>
      </c>
      <c r="AA11" s="51">
        <v>45</v>
      </c>
      <c r="AB11" s="52">
        <v>26</v>
      </c>
      <c r="AC11" s="27">
        <f t="shared" si="8"/>
        <v>0.5777777777777777</v>
      </c>
      <c r="AD11" s="51">
        <v>45</v>
      </c>
      <c r="AE11" s="52">
        <v>33</v>
      </c>
      <c r="AF11" s="27">
        <f t="shared" si="9"/>
        <v>0.7333333333333333</v>
      </c>
      <c r="AG11" s="51">
        <v>46</v>
      </c>
      <c r="AH11" s="52">
        <v>30</v>
      </c>
      <c r="AI11" s="27">
        <f t="shared" si="10"/>
        <v>0.6521739130434783</v>
      </c>
      <c r="AJ11" s="51">
        <v>45</v>
      </c>
      <c r="AK11" s="52">
        <v>26</v>
      </c>
      <c r="AL11" s="116">
        <f t="shared" si="11"/>
        <v>0.5777777777777777</v>
      </c>
      <c r="AM11" s="51">
        <v>46</v>
      </c>
      <c r="AN11" s="125">
        <v>12</v>
      </c>
      <c r="AO11" s="111">
        <f>AN11/AM11</f>
        <v>0.2608695652173913</v>
      </c>
      <c r="AP11" s="51">
        <v>46</v>
      </c>
      <c r="AQ11" s="125">
        <v>25</v>
      </c>
      <c r="AR11" s="137">
        <f t="shared" si="13"/>
        <v>0.5434782608695652</v>
      </c>
      <c r="AS11" s="31">
        <f t="shared" si="16"/>
        <v>624</v>
      </c>
      <c r="AT11" s="32">
        <f t="shared" si="17"/>
        <v>341</v>
      </c>
      <c r="AU11" s="33">
        <f t="shared" si="15"/>
        <v>0.5464743589743589</v>
      </c>
      <c r="AV11" s="23">
        <v>8</v>
      </c>
      <c r="AW11" s="24" t="s">
        <v>20</v>
      </c>
      <c r="AX11" s="3"/>
      <c r="AY11" s="4"/>
    </row>
    <row r="12" spans="1:51" ht="16.5" customHeight="1">
      <c r="A12" s="23">
        <v>9</v>
      </c>
      <c r="B12" s="24" t="s">
        <v>21</v>
      </c>
      <c r="C12" s="50">
        <v>38</v>
      </c>
      <c r="D12" s="26">
        <v>12</v>
      </c>
      <c r="E12" s="27">
        <f t="shared" si="0"/>
        <v>0.3157894736842105</v>
      </c>
      <c r="F12" s="51">
        <v>38</v>
      </c>
      <c r="G12" s="52">
        <v>9</v>
      </c>
      <c r="H12" s="27">
        <f t="shared" si="1"/>
        <v>0.23684210526315788</v>
      </c>
      <c r="I12" s="51">
        <v>38</v>
      </c>
      <c r="J12" s="52">
        <v>11</v>
      </c>
      <c r="K12" s="27">
        <f t="shared" si="2"/>
        <v>0.2894736842105263</v>
      </c>
      <c r="L12" s="51">
        <v>38</v>
      </c>
      <c r="M12" s="52">
        <v>14</v>
      </c>
      <c r="N12" s="27">
        <f t="shared" si="3"/>
        <v>0.3684210526315789</v>
      </c>
      <c r="O12" s="51">
        <v>37</v>
      </c>
      <c r="P12" s="52">
        <v>12</v>
      </c>
      <c r="Q12" s="27">
        <f t="shared" si="4"/>
        <v>0.32432432432432434</v>
      </c>
      <c r="R12" s="51">
        <v>37</v>
      </c>
      <c r="S12" s="52">
        <v>11</v>
      </c>
      <c r="T12" s="27">
        <f t="shared" si="5"/>
        <v>0.2972972972972973</v>
      </c>
      <c r="U12" s="51">
        <v>37</v>
      </c>
      <c r="V12" s="52">
        <v>16</v>
      </c>
      <c r="W12" s="27">
        <f t="shared" si="6"/>
        <v>0.43243243243243246</v>
      </c>
      <c r="X12" s="51">
        <v>37</v>
      </c>
      <c r="Y12" s="52">
        <v>14</v>
      </c>
      <c r="Z12" s="27">
        <f t="shared" si="7"/>
        <v>0.3783783783783784</v>
      </c>
      <c r="AA12" s="51">
        <v>37</v>
      </c>
      <c r="AB12" s="52">
        <v>17</v>
      </c>
      <c r="AC12" s="27">
        <f t="shared" si="8"/>
        <v>0.4594594594594595</v>
      </c>
      <c r="AD12" s="51">
        <v>37</v>
      </c>
      <c r="AE12" s="52">
        <v>14</v>
      </c>
      <c r="AF12" s="27">
        <f t="shared" si="9"/>
        <v>0.3783783783783784</v>
      </c>
      <c r="AG12" s="51">
        <v>37</v>
      </c>
      <c r="AH12" s="52">
        <v>18</v>
      </c>
      <c r="AI12" s="27">
        <f t="shared" si="10"/>
        <v>0.4864864864864865</v>
      </c>
      <c r="AJ12" s="51">
        <v>31</v>
      </c>
      <c r="AK12" s="52">
        <v>16</v>
      </c>
      <c r="AL12" s="116">
        <f t="shared" si="11"/>
        <v>0.5161290322580645</v>
      </c>
      <c r="AM12" s="51">
        <v>37</v>
      </c>
      <c r="AN12" s="125">
        <v>14</v>
      </c>
      <c r="AO12" s="111">
        <f t="shared" si="12"/>
        <v>0.3783783783783784</v>
      </c>
      <c r="AP12" s="51">
        <v>37</v>
      </c>
      <c r="AQ12" s="125">
        <v>13</v>
      </c>
      <c r="AR12" s="137">
        <f t="shared" si="13"/>
        <v>0.35135135135135137</v>
      </c>
      <c r="AS12" s="31">
        <f t="shared" si="16"/>
        <v>516</v>
      </c>
      <c r="AT12" s="32">
        <f t="shared" si="17"/>
        <v>191</v>
      </c>
      <c r="AU12" s="33">
        <f t="shared" si="15"/>
        <v>0.3701550387596899</v>
      </c>
      <c r="AV12" s="23">
        <v>9</v>
      </c>
      <c r="AW12" s="24" t="s">
        <v>21</v>
      </c>
      <c r="AX12" s="3"/>
      <c r="AY12" s="4"/>
    </row>
    <row r="13" spans="1:51" ht="16.5" customHeight="1">
      <c r="A13" s="53">
        <v>10</v>
      </c>
      <c r="B13" s="54" t="s">
        <v>22</v>
      </c>
      <c r="C13" s="55">
        <v>22</v>
      </c>
      <c r="D13" s="56">
        <v>21</v>
      </c>
      <c r="E13" s="73">
        <f t="shared" si="0"/>
        <v>0.9545454545454546</v>
      </c>
      <c r="F13" s="57">
        <v>22</v>
      </c>
      <c r="G13" s="58">
        <v>22</v>
      </c>
      <c r="H13" s="73">
        <f t="shared" si="1"/>
        <v>1</v>
      </c>
      <c r="I13" s="57">
        <v>22</v>
      </c>
      <c r="J13" s="58">
        <v>20</v>
      </c>
      <c r="K13" s="73">
        <f t="shared" si="2"/>
        <v>0.9090909090909091</v>
      </c>
      <c r="L13" s="57">
        <v>22</v>
      </c>
      <c r="M13" s="58">
        <v>21</v>
      </c>
      <c r="N13" s="73">
        <f t="shared" si="3"/>
        <v>0.9545454545454546</v>
      </c>
      <c r="O13" s="57">
        <v>22</v>
      </c>
      <c r="P13" s="58">
        <v>22</v>
      </c>
      <c r="Q13" s="73">
        <f t="shared" si="4"/>
        <v>1</v>
      </c>
      <c r="R13" s="57">
        <v>22</v>
      </c>
      <c r="S13" s="58">
        <v>22</v>
      </c>
      <c r="T13" s="73">
        <f t="shared" si="5"/>
        <v>1</v>
      </c>
      <c r="U13" s="57">
        <v>22</v>
      </c>
      <c r="V13" s="58">
        <v>22</v>
      </c>
      <c r="W13" s="73">
        <f t="shared" si="6"/>
        <v>1</v>
      </c>
      <c r="X13" s="57">
        <v>22</v>
      </c>
      <c r="Y13" s="58">
        <v>22</v>
      </c>
      <c r="Z13" s="73">
        <f t="shared" si="7"/>
        <v>1</v>
      </c>
      <c r="AA13" s="57">
        <v>22</v>
      </c>
      <c r="AB13" s="58">
        <v>22</v>
      </c>
      <c r="AC13" s="73">
        <f t="shared" si="8"/>
        <v>1</v>
      </c>
      <c r="AD13" s="57">
        <v>22</v>
      </c>
      <c r="AE13" s="58">
        <v>22</v>
      </c>
      <c r="AF13" s="73">
        <f t="shared" si="9"/>
        <v>1</v>
      </c>
      <c r="AG13" s="57">
        <v>22</v>
      </c>
      <c r="AH13" s="58">
        <v>22</v>
      </c>
      <c r="AI13" s="73">
        <f t="shared" si="10"/>
        <v>1</v>
      </c>
      <c r="AJ13" s="57">
        <v>22</v>
      </c>
      <c r="AK13" s="58">
        <v>22</v>
      </c>
      <c r="AL13" s="119">
        <f t="shared" si="11"/>
        <v>1</v>
      </c>
      <c r="AM13" s="57">
        <v>22</v>
      </c>
      <c r="AN13" s="126">
        <v>21</v>
      </c>
      <c r="AO13" s="131">
        <f t="shared" si="12"/>
        <v>0.9545454545454546</v>
      </c>
      <c r="AP13" s="57">
        <v>22</v>
      </c>
      <c r="AQ13" s="126">
        <v>22</v>
      </c>
      <c r="AR13" s="122">
        <f t="shared" si="13"/>
        <v>1</v>
      </c>
      <c r="AS13" s="31">
        <f t="shared" si="16"/>
        <v>308</v>
      </c>
      <c r="AT13" s="32">
        <f t="shared" si="17"/>
        <v>303</v>
      </c>
      <c r="AU13" s="59">
        <f t="shared" si="15"/>
        <v>0.9837662337662337</v>
      </c>
      <c r="AV13" s="53">
        <v>10</v>
      </c>
      <c r="AW13" s="54" t="s">
        <v>22</v>
      </c>
      <c r="AX13" s="3"/>
      <c r="AY13" s="4"/>
    </row>
    <row r="14" spans="1:51" ht="16.5" customHeight="1">
      <c r="A14" s="60">
        <v>11</v>
      </c>
      <c r="B14" s="61" t="s">
        <v>23</v>
      </c>
      <c r="C14" s="62">
        <v>60</v>
      </c>
      <c r="D14" s="63">
        <v>23</v>
      </c>
      <c r="E14" s="66">
        <f t="shared" si="0"/>
        <v>0.38333333333333336</v>
      </c>
      <c r="F14" s="64">
        <v>60</v>
      </c>
      <c r="G14" s="65">
        <v>26</v>
      </c>
      <c r="H14" s="66">
        <f t="shared" si="1"/>
        <v>0.43333333333333335</v>
      </c>
      <c r="I14" s="64">
        <v>59</v>
      </c>
      <c r="J14" s="65">
        <v>25</v>
      </c>
      <c r="K14" s="66">
        <f t="shared" si="2"/>
        <v>0.423728813559322</v>
      </c>
      <c r="L14" s="64">
        <v>59</v>
      </c>
      <c r="M14" s="65">
        <v>29</v>
      </c>
      <c r="N14" s="66">
        <f t="shared" si="3"/>
        <v>0.4915254237288136</v>
      </c>
      <c r="O14" s="64">
        <v>59</v>
      </c>
      <c r="P14" s="65">
        <v>22</v>
      </c>
      <c r="Q14" s="66">
        <f t="shared" si="4"/>
        <v>0.3728813559322034</v>
      </c>
      <c r="R14" s="64">
        <v>59</v>
      </c>
      <c r="S14" s="65">
        <v>29</v>
      </c>
      <c r="T14" s="66">
        <f t="shared" si="5"/>
        <v>0.4915254237288136</v>
      </c>
      <c r="U14" s="64">
        <v>59</v>
      </c>
      <c r="V14" s="65">
        <v>28</v>
      </c>
      <c r="W14" s="66">
        <f t="shared" si="6"/>
        <v>0.4745762711864407</v>
      </c>
      <c r="X14" s="64">
        <v>60</v>
      </c>
      <c r="Y14" s="65">
        <v>26</v>
      </c>
      <c r="Z14" s="66">
        <f t="shared" si="7"/>
        <v>0.43333333333333335</v>
      </c>
      <c r="AA14" s="64">
        <v>60</v>
      </c>
      <c r="AB14" s="65">
        <v>30</v>
      </c>
      <c r="AC14" s="66">
        <f t="shared" si="8"/>
        <v>0.5</v>
      </c>
      <c r="AD14" s="64">
        <v>60</v>
      </c>
      <c r="AE14" s="65">
        <v>35</v>
      </c>
      <c r="AF14" s="66">
        <f t="shared" si="9"/>
        <v>0.5833333333333334</v>
      </c>
      <c r="AG14" s="64">
        <v>60</v>
      </c>
      <c r="AH14" s="65">
        <v>43</v>
      </c>
      <c r="AI14" s="66">
        <f t="shared" si="10"/>
        <v>0.7166666666666667</v>
      </c>
      <c r="AJ14" s="64">
        <v>59</v>
      </c>
      <c r="AK14" s="65">
        <v>36</v>
      </c>
      <c r="AL14" s="120">
        <f t="shared" si="11"/>
        <v>0.6101694915254238</v>
      </c>
      <c r="AM14" s="64">
        <v>59</v>
      </c>
      <c r="AN14" s="127">
        <v>19</v>
      </c>
      <c r="AO14" s="112">
        <f t="shared" si="12"/>
        <v>0.3220338983050847</v>
      </c>
      <c r="AP14" s="64">
        <v>59</v>
      </c>
      <c r="AQ14" s="127">
        <v>35</v>
      </c>
      <c r="AR14" s="138">
        <f t="shared" si="13"/>
        <v>0.5932203389830508</v>
      </c>
      <c r="AS14" s="31">
        <f t="shared" si="16"/>
        <v>832</v>
      </c>
      <c r="AT14" s="32">
        <f t="shared" si="17"/>
        <v>406</v>
      </c>
      <c r="AU14" s="67">
        <f t="shared" si="15"/>
        <v>0.4879807692307692</v>
      </c>
      <c r="AV14" s="60">
        <v>11</v>
      </c>
      <c r="AW14" s="61" t="s">
        <v>23</v>
      </c>
      <c r="AX14" s="3"/>
      <c r="AY14" s="4"/>
    </row>
    <row r="15" spans="1:51" ht="16.5" customHeight="1">
      <c r="A15" s="23">
        <v>12</v>
      </c>
      <c r="B15" s="24" t="s">
        <v>24</v>
      </c>
      <c r="C15" s="50">
        <v>64</v>
      </c>
      <c r="D15" s="26">
        <v>15</v>
      </c>
      <c r="E15" s="27">
        <f t="shared" si="0"/>
        <v>0.234375</v>
      </c>
      <c r="F15" s="51">
        <v>64</v>
      </c>
      <c r="G15" s="52">
        <v>23</v>
      </c>
      <c r="H15" s="27">
        <f t="shared" si="1"/>
        <v>0.359375</v>
      </c>
      <c r="I15" s="51">
        <v>64</v>
      </c>
      <c r="J15" s="52">
        <v>21</v>
      </c>
      <c r="K15" s="27">
        <f t="shared" si="2"/>
        <v>0.328125</v>
      </c>
      <c r="L15" s="51">
        <v>64</v>
      </c>
      <c r="M15" s="52">
        <v>30</v>
      </c>
      <c r="N15" s="27">
        <f t="shared" si="3"/>
        <v>0.46875</v>
      </c>
      <c r="O15" s="51">
        <v>64</v>
      </c>
      <c r="P15" s="52">
        <v>28</v>
      </c>
      <c r="Q15" s="27">
        <f t="shared" si="4"/>
        <v>0.4375</v>
      </c>
      <c r="R15" s="51">
        <v>64</v>
      </c>
      <c r="S15" s="52">
        <v>24</v>
      </c>
      <c r="T15" s="27">
        <f t="shared" si="5"/>
        <v>0.375</v>
      </c>
      <c r="U15" s="51">
        <v>64</v>
      </c>
      <c r="V15" s="52">
        <v>24</v>
      </c>
      <c r="W15" s="27">
        <f t="shared" si="6"/>
        <v>0.375</v>
      </c>
      <c r="X15" s="51">
        <v>64</v>
      </c>
      <c r="Y15" s="52">
        <v>24</v>
      </c>
      <c r="Z15" s="27">
        <f t="shared" si="7"/>
        <v>0.375</v>
      </c>
      <c r="AA15" s="51">
        <v>63</v>
      </c>
      <c r="AB15" s="52">
        <v>25</v>
      </c>
      <c r="AC15" s="27">
        <f t="shared" si="8"/>
        <v>0.3968253968253968</v>
      </c>
      <c r="AD15" s="51">
        <v>61</v>
      </c>
      <c r="AE15" s="52">
        <v>27</v>
      </c>
      <c r="AF15" s="27">
        <f t="shared" si="9"/>
        <v>0.4426229508196721</v>
      </c>
      <c r="AG15" s="51">
        <v>61</v>
      </c>
      <c r="AH15" s="52">
        <v>33</v>
      </c>
      <c r="AI15" s="27">
        <f t="shared" si="10"/>
        <v>0.5409836065573771</v>
      </c>
      <c r="AJ15" s="51">
        <v>61</v>
      </c>
      <c r="AK15" s="52">
        <v>27</v>
      </c>
      <c r="AL15" s="116">
        <f t="shared" si="11"/>
        <v>0.4426229508196721</v>
      </c>
      <c r="AM15" s="51">
        <v>61</v>
      </c>
      <c r="AN15" s="125">
        <v>23</v>
      </c>
      <c r="AO15" s="111">
        <f t="shared" si="12"/>
        <v>0.3770491803278688</v>
      </c>
      <c r="AP15" s="51">
        <v>61</v>
      </c>
      <c r="AQ15" s="125">
        <v>26</v>
      </c>
      <c r="AR15" s="137">
        <f t="shared" si="13"/>
        <v>0.4262295081967213</v>
      </c>
      <c r="AS15" s="31">
        <f t="shared" si="16"/>
        <v>880</v>
      </c>
      <c r="AT15" s="32">
        <f t="shared" si="17"/>
        <v>350</v>
      </c>
      <c r="AU15" s="33">
        <f t="shared" si="15"/>
        <v>0.3977272727272727</v>
      </c>
      <c r="AV15" s="23">
        <v>12</v>
      </c>
      <c r="AW15" s="24" t="s">
        <v>24</v>
      </c>
      <c r="AX15" s="3"/>
      <c r="AY15" s="4"/>
    </row>
    <row r="16" spans="1:51" ht="16.5" customHeight="1">
      <c r="A16" s="23">
        <v>13</v>
      </c>
      <c r="B16" s="24" t="s">
        <v>25</v>
      </c>
      <c r="C16" s="50">
        <v>20</v>
      </c>
      <c r="D16" s="26">
        <v>20</v>
      </c>
      <c r="E16" s="27">
        <f t="shared" si="0"/>
        <v>1</v>
      </c>
      <c r="F16" s="51">
        <v>20</v>
      </c>
      <c r="G16" s="52">
        <v>19</v>
      </c>
      <c r="H16" s="27">
        <f t="shared" si="1"/>
        <v>0.95</v>
      </c>
      <c r="I16" s="51">
        <v>20</v>
      </c>
      <c r="J16" s="52">
        <v>20</v>
      </c>
      <c r="K16" s="27">
        <f t="shared" si="2"/>
        <v>1</v>
      </c>
      <c r="L16" s="51">
        <v>19</v>
      </c>
      <c r="M16" s="52">
        <v>19</v>
      </c>
      <c r="N16" s="27">
        <f t="shared" si="3"/>
        <v>1</v>
      </c>
      <c r="O16" s="51">
        <v>18</v>
      </c>
      <c r="P16" s="52">
        <v>18</v>
      </c>
      <c r="Q16" s="27">
        <f t="shared" si="4"/>
        <v>1</v>
      </c>
      <c r="R16" s="51">
        <v>18</v>
      </c>
      <c r="S16" s="52">
        <v>18</v>
      </c>
      <c r="T16" s="27">
        <f t="shared" si="5"/>
        <v>1</v>
      </c>
      <c r="U16" s="51">
        <v>19</v>
      </c>
      <c r="V16" s="52">
        <v>18</v>
      </c>
      <c r="W16" s="27">
        <f t="shared" si="6"/>
        <v>0.9473684210526315</v>
      </c>
      <c r="X16" s="51">
        <v>18</v>
      </c>
      <c r="Y16" s="52">
        <v>17</v>
      </c>
      <c r="Z16" s="27">
        <f t="shared" si="7"/>
        <v>0.9444444444444444</v>
      </c>
      <c r="AA16" s="51">
        <v>18</v>
      </c>
      <c r="AB16" s="52">
        <v>18</v>
      </c>
      <c r="AC16" s="27">
        <f t="shared" si="8"/>
        <v>1</v>
      </c>
      <c r="AD16" s="51">
        <v>18</v>
      </c>
      <c r="AE16" s="52">
        <v>18</v>
      </c>
      <c r="AF16" s="27">
        <f t="shared" si="9"/>
        <v>1</v>
      </c>
      <c r="AG16" s="51">
        <v>18</v>
      </c>
      <c r="AH16" s="52">
        <v>17</v>
      </c>
      <c r="AI16" s="27">
        <f t="shared" si="10"/>
        <v>0.9444444444444444</v>
      </c>
      <c r="AJ16" s="51">
        <v>18</v>
      </c>
      <c r="AK16" s="52">
        <v>13</v>
      </c>
      <c r="AL16" s="116">
        <f t="shared" si="11"/>
        <v>0.7222222222222222</v>
      </c>
      <c r="AM16" s="51">
        <v>18</v>
      </c>
      <c r="AN16" s="125">
        <v>11</v>
      </c>
      <c r="AO16" s="111">
        <f t="shared" si="12"/>
        <v>0.6111111111111112</v>
      </c>
      <c r="AP16" s="51">
        <v>18</v>
      </c>
      <c r="AQ16" s="125">
        <v>15</v>
      </c>
      <c r="AR16" s="137">
        <f t="shared" si="13"/>
        <v>0.8333333333333334</v>
      </c>
      <c r="AS16" s="31">
        <f t="shared" si="16"/>
        <v>260</v>
      </c>
      <c r="AT16" s="32">
        <f t="shared" si="17"/>
        <v>241</v>
      </c>
      <c r="AU16" s="33">
        <f t="shared" si="15"/>
        <v>0.926923076923077</v>
      </c>
      <c r="AV16" s="23">
        <v>13</v>
      </c>
      <c r="AW16" s="24" t="s">
        <v>25</v>
      </c>
      <c r="AX16" s="3"/>
      <c r="AY16" s="4"/>
    </row>
    <row r="17" spans="1:51" ht="16.5" customHeight="1">
      <c r="A17" s="23">
        <v>14</v>
      </c>
      <c r="B17" s="24" t="s">
        <v>26</v>
      </c>
      <c r="C17" s="50">
        <v>26</v>
      </c>
      <c r="D17" s="26">
        <v>14</v>
      </c>
      <c r="E17" s="27">
        <f t="shared" si="0"/>
        <v>0.5384615384615384</v>
      </c>
      <c r="F17" s="51">
        <v>26</v>
      </c>
      <c r="G17" s="52">
        <v>15</v>
      </c>
      <c r="H17" s="27">
        <f t="shared" si="1"/>
        <v>0.5769230769230769</v>
      </c>
      <c r="I17" s="51">
        <v>25</v>
      </c>
      <c r="J17" s="52">
        <v>14</v>
      </c>
      <c r="K17" s="27">
        <f t="shared" si="2"/>
        <v>0.56</v>
      </c>
      <c r="L17" s="51">
        <v>25</v>
      </c>
      <c r="M17" s="52">
        <v>15</v>
      </c>
      <c r="N17" s="27">
        <f t="shared" si="3"/>
        <v>0.6</v>
      </c>
      <c r="O17" s="51">
        <v>25</v>
      </c>
      <c r="P17" s="52">
        <v>19</v>
      </c>
      <c r="Q17" s="27">
        <f t="shared" si="4"/>
        <v>0.76</v>
      </c>
      <c r="R17" s="51">
        <v>25</v>
      </c>
      <c r="S17" s="52">
        <v>16</v>
      </c>
      <c r="T17" s="27">
        <f t="shared" si="5"/>
        <v>0.64</v>
      </c>
      <c r="U17" s="51">
        <v>25</v>
      </c>
      <c r="V17" s="52">
        <v>17</v>
      </c>
      <c r="W17" s="27">
        <f t="shared" si="6"/>
        <v>0.68</v>
      </c>
      <c r="X17" s="51">
        <v>25</v>
      </c>
      <c r="Y17" s="52">
        <v>23</v>
      </c>
      <c r="Z17" s="27">
        <f t="shared" si="7"/>
        <v>0.92</v>
      </c>
      <c r="AA17" s="51">
        <v>25</v>
      </c>
      <c r="AB17" s="52">
        <v>20</v>
      </c>
      <c r="AC17" s="27">
        <f t="shared" si="8"/>
        <v>0.8</v>
      </c>
      <c r="AD17" s="51">
        <v>23</v>
      </c>
      <c r="AE17" s="52">
        <v>20</v>
      </c>
      <c r="AF17" s="27">
        <f t="shared" si="9"/>
        <v>0.8695652173913043</v>
      </c>
      <c r="AG17" s="51">
        <v>23</v>
      </c>
      <c r="AH17" s="52">
        <v>22</v>
      </c>
      <c r="AI17" s="27">
        <f t="shared" si="10"/>
        <v>0.9565217391304348</v>
      </c>
      <c r="AJ17" s="51">
        <v>22</v>
      </c>
      <c r="AK17" s="52">
        <v>21</v>
      </c>
      <c r="AL17" s="116">
        <f t="shared" si="11"/>
        <v>0.9545454545454546</v>
      </c>
      <c r="AM17" s="51">
        <v>21</v>
      </c>
      <c r="AN17" s="125">
        <v>13</v>
      </c>
      <c r="AO17" s="111">
        <f t="shared" si="12"/>
        <v>0.6190476190476191</v>
      </c>
      <c r="AP17" s="51">
        <v>21</v>
      </c>
      <c r="AQ17" s="125">
        <v>14</v>
      </c>
      <c r="AR17" s="137">
        <f t="shared" si="13"/>
        <v>0.6666666666666666</v>
      </c>
      <c r="AS17" s="31">
        <f t="shared" si="16"/>
        <v>337</v>
      </c>
      <c r="AT17" s="32">
        <f t="shared" si="17"/>
        <v>243</v>
      </c>
      <c r="AU17" s="33">
        <f t="shared" si="15"/>
        <v>0.7210682492581603</v>
      </c>
      <c r="AV17" s="23">
        <v>14</v>
      </c>
      <c r="AW17" s="24" t="s">
        <v>26</v>
      </c>
      <c r="AX17" s="3"/>
      <c r="AY17" s="4"/>
    </row>
    <row r="18" spans="1:51" ht="16.5" customHeight="1">
      <c r="A18" s="34">
        <v>15</v>
      </c>
      <c r="B18" s="35" t="s">
        <v>27</v>
      </c>
      <c r="C18" s="68">
        <v>43</v>
      </c>
      <c r="D18" s="37">
        <v>19</v>
      </c>
      <c r="E18" s="40">
        <f t="shared" si="0"/>
        <v>0.4418604651162791</v>
      </c>
      <c r="F18" s="69">
        <v>43</v>
      </c>
      <c r="G18" s="39">
        <v>33</v>
      </c>
      <c r="H18" s="40">
        <f t="shared" si="1"/>
        <v>0.7674418604651163</v>
      </c>
      <c r="I18" s="69">
        <v>43</v>
      </c>
      <c r="J18" s="39">
        <v>24</v>
      </c>
      <c r="K18" s="40">
        <f t="shared" si="2"/>
        <v>0.5581395348837209</v>
      </c>
      <c r="L18" s="69">
        <v>43</v>
      </c>
      <c r="M18" s="39">
        <v>24</v>
      </c>
      <c r="N18" s="40">
        <f t="shared" si="3"/>
        <v>0.5581395348837209</v>
      </c>
      <c r="O18" s="69">
        <v>42</v>
      </c>
      <c r="P18" s="39">
        <v>22</v>
      </c>
      <c r="Q18" s="40">
        <f t="shared" si="4"/>
        <v>0.5238095238095238</v>
      </c>
      <c r="R18" s="69">
        <v>42</v>
      </c>
      <c r="S18" s="39">
        <v>25</v>
      </c>
      <c r="T18" s="40">
        <f t="shared" si="5"/>
        <v>0.5952380952380952</v>
      </c>
      <c r="U18" s="69">
        <v>42</v>
      </c>
      <c r="V18" s="39">
        <v>27</v>
      </c>
      <c r="W18" s="40">
        <f t="shared" si="6"/>
        <v>0.6428571428571429</v>
      </c>
      <c r="X18" s="69">
        <v>41</v>
      </c>
      <c r="Y18" s="39">
        <v>25</v>
      </c>
      <c r="Z18" s="40">
        <f t="shared" si="7"/>
        <v>0.6097560975609756</v>
      </c>
      <c r="AA18" s="69">
        <v>41</v>
      </c>
      <c r="AB18" s="39">
        <v>28</v>
      </c>
      <c r="AC18" s="40">
        <f t="shared" si="8"/>
        <v>0.6829268292682927</v>
      </c>
      <c r="AD18" s="69">
        <v>41</v>
      </c>
      <c r="AE18" s="39">
        <v>26</v>
      </c>
      <c r="AF18" s="40">
        <f t="shared" si="9"/>
        <v>0.6341463414634146</v>
      </c>
      <c r="AG18" s="69">
        <v>41</v>
      </c>
      <c r="AH18" s="70">
        <v>33</v>
      </c>
      <c r="AI18" s="40">
        <f t="shared" si="10"/>
        <v>0.8048780487804879</v>
      </c>
      <c r="AJ18" s="69">
        <v>41</v>
      </c>
      <c r="AK18" s="70">
        <v>34</v>
      </c>
      <c r="AL18" s="117">
        <f t="shared" si="11"/>
        <v>0.8292682926829268</v>
      </c>
      <c r="AM18" s="69">
        <v>40</v>
      </c>
      <c r="AN18" s="126">
        <v>34</v>
      </c>
      <c r="AO18" s="131">
        <f t="shared" si="12"/>
        <v>0.85</v>
      </c>
      <c r="AP18" s="69">
        <v>40</v>
      </c>
      <c r="AQ18" s="126">
        <v>26</v>
      </c>
      <c r="AR18" s="122">
        <f t="shared" si="13"/>
        <v>0.65</v>
      </c>
      <c r="AS18" s="31">
        <f t="shared" si="16"/>
        <v>583</v>
      </c>
      <c r="AT18" s="32">
        <f t="shared" si="17"/>
        <v>380</v>
      </c>
      <c r="AU18" s="41">
        <f t="shared" si="15"/>
        <v>0.6518010291595198</v>
      </c>
      <c r="AV18" s="34">
        <v>15</v>
      </c>
      <c r="AW18" s="35" t="s">
        <v>27</v>
      </c>
      <c r="AX18" s="3"/>
      <c r="AY18" s="4"/>
    </row>
    <row r="19" spans="1:51" ht="16.5" customHeight="1">
      <c r="A19" s="42">
        <v>16</v>
      </c>
      <c r="B19" s="43" t="s">
        <v>28</v>
      </c>
      <c r="C19" s="71">
        <v>23</v>
      </c>
      <c r="D19" s="45">
        <v>13</v>
      </c>
      <c r="E19" s="46">
        <f t="shared" si="0"/>
        <v>0.5652173913043478</v>
      </c>
      <c r="F19" s="72">
        <v>23</v>
      </c>
      <c r="G19" s="48">
        <v>15</v>
      </c>
      <c r="H19" s="46">
        <f t="shared" si="1"/>
        <v>0.6521739130434783</v>
      </c>
      <c r="I19" s="72">
        <v>23</v>
      </c>
      <c r="J19" s="48">
        <v>13</v>
      </c>
      <c r="K19" s="46">
        <f t="shared" si="2"/>
        <v>0.5652173913043478</v>
      </c>
      <c r="L19" s="72">
        <v>23</v>
      </c>
      <c r="M19" s="48">
        <v>14</v>
      </c>
      <c r="N19" s="46">
        <f t="shared" si="3"/>
        <v>0.6086956521739131</v>
      </c>
      <c r="O19" s="72">
        <v>23</v>
      </c>
      <c r="P19" s="48">
        <v>16</v>
      </c>
      <c r="Q19" s="46">
        <f t="shared" si="4"/>
        <v>0.6956521739130435</v>
      </c>
      <c r="R19" s="72">
        <v>22</v>
      </c>
      <c r="S19" s="48">
        <v>14</v>
      </c>
      <c r="T19" s="46">
        <f t="shared" si="5"/>
        <v>0.6363636363636364</v>
      </c>
      <c r="U19" s="72">
        <v>22</v>
      </c>
      <c r="V19" s="48">
        <v>15</v>
      </c>
      <c r="W19" s="46">
        <f t="shared" si="6"/>
        <v>0.6818181818181818</v>
      </c>
      <c r="X19" s="72">
        <v>22</v>
      </c>
      <c r="Y19" s="48">
        <v>22</v>
      </c>
      <c r="Z19" s="46">
        <f t="shared" si="7"/>
        <v>1</v>
      </c>
      <c r="AA19" s="72">
        <v>22</v>
      </c>
      <c r="AB19" s="48">
        <v>22</v>
      </c>
      <c r="AC19" s="46">
        <f t="shared" si="8"/>
        <v>1</v>
      </c>
      <c r="AD19" s="72">
        <v>22</v>
      </c>
      <c r="AE19" s="48">
        <v>22</v>
      </c>
      <c r="AF19" s="46">
        <f t="shared" si="9"/>
        <v>1</v>
      </c>
      <c r="AG19" s="72">
        <v>22</v>
      </c>
      <c r="AH19" s="48">
        <v>22</v>
      </c>
      <c r="AI19" s="46">
        <f t="shared" si="10"/>
        <v>1</v>
      </c>
      <c r="AJ19" s="72">
        <v>22</v>
      </c>
      <c r="AK19" s="48">
        <v>22</v>
      </c>
      <c r="AL19" s="118">
        <f t="shared" si="11"/>
        <v>1</v>
      </c>
      <c r="AM19" s="72">
        <v>22</v>
      </c>
      <c r="AN19" s="127">
        <v>22</v>
      </c>
      <c r="AO19" s="112">
        <f t="shared" si="12"/>
        <v>1</v>
      </c>
      <c r="AP19" s="72">
        <v>22</v>
      </c>
      <c r="AQ19" s="127">
        <v>22</v>
      </c>
      <c r="AR19" s="138">
        <f t="shared" si="13"/>
        <v>1</v>
      </c>
      <c r="AS19" s="31">
        <f t="shared" si="16"/>
        <v>313</v>
      </c>
      <c r="AT19" s="32">
        <f t="shared" si="17"/>
        <v>254</v>
      </c>
      <c r="AU19" s="49">
        <f t="shared" si="15"/>
        <v>0.8115015974440895</v>
      </c>
      <c r="AV19" s="42">
        <v>16</v>
      </c>
      <c r="AW19" s="43" t="s">
        <v>28</v>
      </c>
      <c r="AX19" s="3"/>
      <c r="AY19" s="4"/>
    </row>
    <row r="20" spans="1:51" ht="16.5" customHeight="1">
      <c r="A20" s="23">
        <v>17</v>
      </c>
      <c r="B20" s="24" t="s">
        <v>29</v>
      </c>
      <c r="C20" s="50">
        <v>38</v>
      </c>
      <c r="D20" s="26">
        <v>13</v>
      </c>
      <c r="E20" s="27">
        <f t="shared" si="0"/>
        <v>0.34210526315789475</v>
      </c>
      <c r="F20" s="51">
        <v>38</v>
      </c>
      <c r="G20" s="52">
        <v>21</v>
      </c>
      <c r="H20" s="27">
        <f t="shared" si="1"/>
        <v>0.5526315789473685</v>
      </c>
      <c r="I20" s="51">
        <v>38</v>
      </c>
      <c r="J20" s="52">
        <v>16</v>
      </c>
      <c r="K20" s="27">
        <f t="shared" si="2"/>
        <v>0.42105263157894735</v>
      </c>
      <c r="L20" s="51">
        <v>38</v>
      </c>
      <c r="M20" s="52">
        <v>14</v>
      </c>
      <c r="N20" s="27">
        <f t="shared" si="3"/>
        <v>0.3684210526315789</v>
      </c>
      <c r="O20" s="51">
        <v>38</v>
      </c>
      <c r="P20" s="52">
        <v>15</v>
      </c>
      <c r="Q20" s="27">
        <f t="shared" si="4"/>
        <v>0.39473684210526316</v>
      </c>
      <c r="R20" s="51">
        <v>37</v>
      </c>
      <c r="S20" s="52">
        <v>21</v>
      </c>
      <c r="T20" s="27">
        <f t="shared" si="5"/>
        <v>0.5675675675675675</v>
      </c>
      <c r="U20" s="51">
        <v>37</v>
      </c>
      <c r="V20" s="52">
        <v>19</v>
      </c>
      <c r="W20" s="27">
        <f t="shared" si="6"/>
        <v>0.5135135135135135</v>
      </c>
      <c r="X20" s="51">
        <v>36</v>
      </c>
      <c r="Y20" s="52">
        <v>23</v>
      </c>
      <c r="Z20" s="27">
        <f t="shared" si="7"/>
        <v>0.6388888888888888</v>
      </c>
      <c r="AA20" s="51">
        <v>36</v>
      </c>
      <c r="AB20" s="52">
        <v>22</v>
      </c>
      <c r="AC20" s="27">
        <f t="shared" si="8"/>
        <v>0.6111111111111112</v>
      </c>
      <c r="AD20" s="51">
        <v>35</v>
      </c>
      <c r="AE20" s="52">
        <v>25</v>
      </c>
      <c r="AF20" s="27">
        <f t="shared" si="9"/>
        <v>0.7142857142857143</v>
      </c>
      <c r="AG20" s="51">
        <v>35</v>
      </c>
      <c r="AH20" s="52">
        <v>26</v>
      </c>
      <c r="AI20" s="27">
        <f t="shared" si="10"/>
        <v>0.7428571428571429</v>
      </c>
      <c r="AJ20" s="51">
        <v>35</v>
      </c>
      <c r="AK20" s="52">
        <v>25</v>
      </c>
      <c r="AL20" s="116">
        <f t="shared" si="11"/>
        <v>0.7142857142857143</v>
      </c>
      <c r="AM20" s="51">
        <v>35</v>
      </c>
      <c r="AN20" s="125">
        <v>15</v>
      </c>
      <c r="AO20" s="111">
        <f t="shared" si="12"/>
        <v>0.42857142857142855</v>
      </c>
      <c r="AP20" s="51">
        <v>34</v>
      </c>
      <c r="AQ20" s="125">
        <v>16</v>
      </c>
      <c r="AR20" s="137">
        <f t="shared" si="13"/>
        <v>0.47058823529411764</v>
      </c>
      <c r="AS20" s="31">
        <f t="shared" si="16"/>
        <v>510</v>
      </c>
      <c r="AT20" s="32">
        <f t="shared" si="17"/>
        <v>271</v>
      </c>
      <c r="AU20" s="33">
        <f t="shared" si="15"/>
        <v>0.5313725490196078</v>
      </c>
      <c r="AV20" s="23">
        <v>17</v>
      </c>
      <c r="AW20" s="24" t="s">
        <v>29</v>
      </c>
      <c r="AX20" s="3"/>
      <c r="AY20" s="4"/>
    </row>
    <row r="21" spans="1:51" ht="16.5" customHeight="1">
      <c r="A21" s="23">
        <v>18</v>
      </c>
      <c r="B21" s="24" t="s">
        <v>30</v>
      </c>
      <c r="C21" s="50">
        <v>24</v>
      </c>
      <c r="D21" s="26">
        <v>14</v>
      </c>
      <c r="E21" s="27">
        <f t="shared" si="0"/>
        <v>0.5833333333333334</v>
      </c>
      <c r="F21" s="51">
        <v>24</v>
      </c>
      <c r="G21" s="52">
        <v>11</v>
      </c>
      <c r="H21" s="27">
        <f t="shared" si="1"/>
        <v>0.4583333333333333</v>
      </c>
      <c r="I21" s="51">
        <v>24</v>
      </c>
      <c r="J21" s="52">
        <v>12</v>
      </c>
      <c r="K21" s="27">
        <f t="shared" si="2"/>
        <v>0.5</v>
      </c>
      <c r="L21" s="51">
        <v>24</v>
      </c>
      <c r="M21" s="52">
        <v>13</v>
      </c>
      <c r="N21" s="27">
        <f t="shared" si="3"/>
        <v>0.5416666666666666</v>
      </c>
      <c r="O21" s="51">
        <v>24</v>
      </c>
      <c r="P21" s="52">
        <v>13</v>
      </c>
      <c r="Q21" s="27">
        <f t="shared" si="4"/>
        <v>0.5416666666666666</v>
      </c>
      <c r="R21" s="51">
        <v>24</v>
      </c>
      <c r="S21" s="52">
        <v>13</v>
      </c>
      <c r="T21" s="27">
        <f t="shared" si="5"/>
        <v>0.5416666666666666</v>
      </c>
      <c r="U21" s="51">
        <v>24</v>
      </c>
      <c r="V21" s="52">
        <v>13</v>
      </c>
      <c r="W21" s="27">
        <f t="shared" si="6"/>
        <v>0.5416666666666666</v>
      </c>
      <c r="X21" s="51">
        <v>24</v>
      </c>
      <c r="Y21" s="52">
        <v>11</v>
      </c>
      <c r="Z21" s="27">
        <f t="shared" si="7"/>
        <v>0.4583333333333333</v>
      </c>
      <c r="AA21" s="51">
        <v>24</v>
      </c>
      <c r="AB21" s="52">
        <v>24</v>
      </c>
      <c r="AC21" s="27">
        <f t="shared" si="8"/>
        <v>1</v>
      </c>
      <c r="AD21" s="51">
        <v>24</v>
      </c>
      <c r="AE21" s="52">
        <v>15</v>
      </c>
      <c r="AF21" s="27">
        <f t="shared" si="9"/>
        <v>0.625</v>
      </c>
      <c r="AG21" s="51">
        <v>24</v>
      </c>
      <c r="AH21" s="52">
        <v>15</v>
      </c>
      <c r="AI21" s="27">
        <f t="shared" si="10"/>
        <v>0.625</v>
      </c>
      <c r="AJ21" s="51">
        <v>24</v>
      </c>
      <c r="AK21" s="52">
        <v>11</v>
      </c>
      <c r="AL21" s="116">
        <f t="shared" si="11"/>
        <v>0.4583333333333333</v>
      </c>
      <c r="AM21" s="51">
        <v>24</v>
      </c>
      <c r="AN21" s="125">
        <v>11</v>
      </c>
      <c r="AO21" s="111">
        <f t="shared" si="12"/>
        <v>0.4583333333333333</v>
      </c>
      <c r="AP21" s="51">
        <v>24</v>
      </c>
      <c r="AQ21" s="125">
        <v>15</v>
      </c>
      <c r="AR21" s="137">
        <f t="shared" si="13"/>
        <v>0.625</v>
      </c>
      <c r="AS21" s="31">
        <f t="shared" si="16"/>
        <v>336</v>
      </c>
      <c r="AT21" s="32">
        <f t="shared" si="17"/>
        <v>191</v>
      </c>
      <c r="AU21" s="33">
        <f t="shared" si="15"/>
        <v>0.5684523809523809</v>
      </c>
      <c r="AV21" s="23">
        <v>18</v>
      </c>
      <c r="AW21" s="24" t="s">
        <v>30</v>
      </c>
      <c r="AX21" s="3"/>
      <c r="AY21" s="4"/>
    </row>
    <row r="22" spans="1:51" ht="16.5" customHeight="1">
      <c r="A22" s="23">
        <v>19</v>
      </c>
      <c r="B22" s="24" t="s">
        <v>31</v>
      </c>
      <c r="C22" s="50">
        <v>54</v>
      </c>
      <c r="D22" s="26">
        <v>29</v>
      </c>
      <c r="E22" s="27">
        <f t="shared" si="0"/>
        <v>0.5370370370370371</v>
      </c>
      <c r="F22" s="51">
        <v>54</v>
      </c>
      <c r="G22" s="52">
        <v>25</v>
      </c>
      <c r="H22" s="27">
        <f t="shared" si="1"/>
        <v>0.46296296296296297</v>
      </c>
      <c r="I22" s="51">
        <v>54</v>
      </c>
      <c r="J22" s="52">
        <v>29</v>
      </c>
      <c r="K22" s="27">
        <f t="shared" si="2"/>
        <v>0.5370370370370371</v>
      </c>
      <c r="L22" s="51">
        <v>54</v>
      </c>
      <c r="M22" s="52">
        <v>35</v>
      </c>
      <c r="N22" s="27">
        <f t="shared" si="3"/>
        <v>0.6481481481481481</v>
      </c>
      <c r="O22" s="51">
        <v>53</v>
      </c>
      <c r="P22" s="52">
        <v>40</v>
      </c>
      <c r="Q22" s="27">
        <f t="shared" si="4"/>
        <v>0.7547169811320755</v>
      </c>
      <c r="R22" s="51">
        <v>52</v>
      </c>
      <c r="S22" s="52">
        <v>37</v>
      </c>
      <c r="T22" s="27">
        <f t="shared" si="5"/>
        <v>0.7115384615384616</v>
      </c>
      <c r="U22" s="51">
        <v>52</v>
      </c>
      <c r="V22" s="52">
        <v>43</v>
      </c>
      <c r="W22" s="27">
        <f t="shared" si="6"/>
        <v>0.8269230769230769</v>
      </c>
      <c r="X22" s="51">
        <v>53</v>
      </c>
      <c r="Y22" s="52">
        <v>38</v>
      </c>
      <c r="Z22" s="27">
        <f t="shared" si="7"/>
        <v>0.7169811320754716</v>
      </c>
      <c r="AA22" s="51">
        <v>53</v>
      </c>
      <c r="AB22" s="52">
        <v>44</v>
      </c>
      <c r="AC22" s="27">
        <f t="shared" si="8"/>
        <v>0.8301886792452831</v>
      </c>
      <c r="AD22" s="51">
        <v>53</v>
      </c>
      <c r="AE22" s="52">
        <v>40</v>
      </c>
      <c r="AF22" s="27">
        <f t="shared" si="9"/>
        <v>0.7547169811320755</v>
      </c>
      <c r="AG22" s="51">
        <v>52</v>
      </c>
      <c r="AH22" s="52">
        <v>46</v>
      </c>
      <c r="AI22" s="27">
        <f t="shared" si="10"/>
        <v>0.8846153846153846</v>
      </c>
      <c r="AJ22" s="51">
        <v>51</v>
      </c>
      <c r="AK22" s="52">
        <v>41</v>
      </c>
      <c r="AL22" s="116">
        <f t="shared" si="11"/>
        <v>0.803921568627451</v>
      </c>
      <c r="AM22" s="51">
        <v>51</v>
      </c>
      <c r="AN22" s="125">
        <v>29</v>
      </c>
      <c r="AO22" s="111">
        <f t="shared" si="12"/>
        <v>0.5686274509803921</v>
      </c>
      <c r="AP22" s="51">
        <v>51</v>
      </c>
      <c r="AQ22" s="125">
        <v>37</v>
      </c>
      <c r="AR22" s="137">
        <f t="shared" si="13"/>
        <v>0.7254901960784313</v>
      </c>
      <c r="AS22" s="31">
        <f t="shared" si="16"/>
        <v>737</v>
      </c>
      <c r="AT22" s="32">
        <f t="shared" si="17"/>
        <v>513</v>
      </c>
      <c r="AU22" s="33">
        <f t="shared" si="15"/>
        <v>0.6960651289009498</v>
      </c>
      <c r="AV22" s="23">
        <v>19</v>
      </c>
      <c r="AW22" s="24" t="s">
        <v>31</v>
      </c>
      <c r="AX22" s="3"/>
      <c r="AY22" s="4"/>
    </row>
    <row r="23" spans="1:51" ht="16.5" customHeight="1">
      <c r="A23" s="53">
        <v>20</v>
      </c>
      <c r="B23" s="54" t="s">
        <v>32</v>
      </c>
      <c r="C23" s="55">
        <v>65</v>
      </c>
      <c r="D23" s="56">
        <v>26</v>
      </c>
      <c r="E23" s="73">
        <f t="shared" si="0"/>
        <v>0.4</v>
      </c>
      <c r="F23" s="57">
        <v>65</v>
      </c>
      <c r="G23" s="58">
        <v>31</v>
      </c>
      <c r="H23" s="73">
        <f t="shared" si="1"/>
        <v>0.47692307692307695</v>
      </c>
      <c r="I23" s="57">
        <v>65</v>
      </c>
      <c r="J23" s="58">
        <v>30</v>
      </c>
      <c r="K23" s="73">
        <f t="shared" si="2"/>
        <v>0.46153846153846156</v>
      </c>
      <c r="L23" s="57">
        <v>65</v>
      </c>
      <c r="M23" s="58">
        <v>33</v>
      </c>
      <c r="N23" s="73">
        <f t="shared" si="3"/>
        <v>0.5076923076923077</v>
      </c>
      <c r="O23" s="57">
        <v>65</v>
      </c>
      <c r="P23" s="58">
        <v>35</v>
      </c>
      <c r="Q23" s="73">
        <f t="shared" si="4"/>
        <v>0.5384615384615384</v>
      </c>
      <c r="R23" s="57">
        <v>65</v>
      </c>
      <c r="S23" s="58">
        <v>37</v>
      </c>
      <c r="T23" s="73">
        <f t="shared" si="5"/>
        <v>0.5692307692307692</v>
      </c>
      <c r="U23" s="57">
        <v>65</v>
      </c>
      <c r="V23" s="58">
        <v>42</v>
      </c>
      <c r="W23" s="73">
        <f t="shared" si="6"/>
        <v>0.6461538461538462</v>
      </c>
      <c r="X23" s="57">
        <v>65</v>
      </c>
      <c r="Y23" s="58">
        <v>39</v>
      </c>
      <c r="Z23" s="73">
        <f t="shared" si="7"/>
        <v>0.6</v>
      </c>
      <c r="AA23" s="57">
        <v>65</v>
      </c>
      <c r="AB23" s="58">
        <v>43</v>
      </c>
      <c r="AC23" s="73">
        <f t="shared" si="8"/>
        <v>0.6615384615384615</v>
      </c>
      <c r="AD23" s="57">
        <v>65</v>
      </c>
      <c r="AE23" s="58">
        <v>45</v>
      </c>
      <c r="AF23" s="73">
        <f t="shared" si="9"/>
        <v>0.6923076923076923</v>
      </c>
      <c r="AG23" s="57">
        <v>65</v>
      </c>
      <c r="AH23" s="58">
        <v>42</v>
      </c>
      <c r="AI23" s="73">
        <f t="shared" si="10"/>
        <v>0.6461538461538462</v>
      </c>
      <c r="AJ23" s="57">
        <v>65</v>
      </c>
      <c r="AK23" s="58">
        <v>32</v>
      </c>
      <c r="AL23" s="119">
        <f t="shared" si="11"/>
        <v>0.49230769230769234</v>
      </c>
      <c r="AM23" s="57">
        <v>65</v>
      </c>
      <c r="AN23" s="126">
        <v>20</v>
      </c>
      <c r="AO23" s="131">
        <f t="shared" si="12"/>
        <v>0.3076923076923077</v>
      </c>
      <c r="AP23" s="57">
        <v>65</v>
      </c>
      <c r="AQ23" s="126">
        <v>29</v>
      </c>
      <c r="AR23" s="122">
        <f t="shared" si="13"/>
        <v>0.4461538461538462</v>
      </c>
      <c r="AS23" s="31">
        <f t="shared" si="16"/>
        <v>910</v>
      </c>
      <c r="AT23" s="32">
        <f t="shared" si="17"/>
        <v>484</v>
      </c>
      <c r="AU23" s="59">
        <f t="shared" si="15"/>
        <v>0.5318681318681319</v>
      </c>
      <c r="AV23" s="53">
        <v>20</v>
      </c>
      <c r="AW23" s="54" t="s">
        <v>32</v>
      </c>
      <c r="AX23" s="3"/>
      <c r="AY23" s="4"/>
    </row>
    <row r="24" spans="1:51" ht="16.5" customHeight="1">
      <c r="A24" s="60">
        <v>21</v>
      </c>
      <c r="B24" s="61" t="s">
        <v>33</v>
      </c>
      <c r="C24" s="62">
        <v>72</v>
      </c>
      <c r="D24" s="63">
        <v>48</v>
      </c>
      <c r="E24" s="66">
        <f t="shared" si="0"/>
        <v>0.6666666666666666</v>
      </c>
      <c r="F24" s="64">
        <v>72</v>
      </c>
      <c r="G24" s="65">
        <v>22</v>
      </c>
      <c r="H24" s="66">
        <f t="shared" si="1"/>
        <v>0.3055555555555556</v>
      </c>
      <c r="I24" s="64">
        <v>72</v>
      </c>
      <c r="J24" s="65">
        <v>31</v>
      </c>
      <c r="K24" s="66">
        <f t="shared" si="2"/>
        <v>0.4305555555555556</v>
      </c>
      <c r="L24" s="64">
        <v>71</v>
      </c>
      <c r="M24" s="65">
        <v>35</v>
      </c>
      <c r="N24" s="66">
        <f t="shared" si="3"/>
        <v>0.49295774647887325</v>
      </c>
      <c r="O24" s="64">
        <v>70</v>
      </c>
      <c r="P24" s="65">
        <v>35</v>
      </c>
      <c r="Q24" s="66">
        <f t="shared" si="4"/>
        <v>0.5</v>
      </c>
      <c r="R24" s="64">
        <v>70</v>
      </c>
      <c r="S24" s="65">
        <v>38</v>
      </c>
      <c r="T24" s="66">
        <f t="shared" si="5"/>
        <v>0.5428571428571428</v>
      </c>
      <c r="U24" s="64">
        <v>70</v>
      </c>
      <c r="V24" s="65">
        <v>30</v>
      </c>
      <c r="W24" s="66">
        <f t="shared" si="6"/>
        <v>0.42857142857142855</v>
      </c>
      <c r="X24" s="64">
        <v>69</v>
      </c>
      <c r="Y24" s="65">
        <v>41</v>
      </c>
      <c r="Z24" s="66">
        <f t="shared" si="7"/>
        <v>0.5942028985507246</v>
      </c>
      <c r="AA24" s="64">
        <v>69</v>
      </c>
      <c r="AB24" s="65">
        <v>29</v>
      </c>
      <c r="AC24" s="66">
        <f t="shared" si="8"/>
        <v>0.42028985507246375</v>
      </c>
      <c r="AD24" s="64">
        <v>67</v>
      </c>
      <c r="AE24" s="65">
        <v>39</v>
      </c>
      <c r="AF24" s="66">
        <f t="shared" si="9"/>
        <v>0.582089552238806</v>
      </c>
      <c r="AG24" s="64">
        <v>69</v>
      </c>
      <c r="AH24" s="65">
        <v>50</v>
      </c>
      <c r="AI24" s="66">
        <f t="shared" si="10"/>
        <v>0.7246376811594203</v>
      </c>
      <c r="AJ24" s="64">
        <v>69</v>
      </c>
      <c r="AK24" s="65">
        <v>42</v>
      </c>
      <c r="AL24" s="120">
        <f t="shared" si="11"/>
        <v>0.6086956521739131</v>
      </c>
      <c r="AM24" s="64">
        <v>69</v>
      </c>
      <c r="AN24" s="127">
        <v>40</v>
      </c>
      <c r="AO24" s="112">
        <f t="shared" si="12"/>
        <v>0.5797101449275363</v>
      </c>
      <c r="AP24" s="64">
        <v>69</v>
      </c>
      <c r="AQ24" s="127">
        <v>37</v>
      </c>
      <c r="AR24" s="138">
        <f t="shared" si="13"/>
        <v>0.5362318840579711</v>
      </c>
      <c r="AS24" s="31">
        <f t="shared" si="16"/>
        <v>978</v>
      </c>
      <c r="AT24" s="32">
        <f t="shared" si="17"/>
        <v>517</v>
      </c>
      <c r="AU24" s="67">
        <f t="shared" si="15"/>
        <v>0.5286298568507157</v>
      </c>
      <c r="AV24" s="60">
        <v>21</v>
      </c>
      <c r="AW24" s="61" t="s">
        <v>33</v>
      </c>
      <c r="AX24" s="3"/>
      <c r="AY24" s="4"/>
    </row>
    <row r="25" spans="1:51" ht="16.5" customHeight="1">
      <c r="A25" s="23">
        <v>22</v>
      </c>
      <c r="B25" s="24" t="s">
        <v>34</v>
      </c>
      <c r="C25" s="50">
        <v>49</v>
      </c>
      <c r="D25" s="26">
        <v>12</v>
      </c>
      <c r="E25" s="27">
        <f t="shared" si="0"/>
        <v>0.24489795918367346</v>
      </c>
      <c r="F25" s="51">
        <v>49</v>
      </c>
      <c r="G25" s="52">
        <v>10</v>
      </c>
      <c r="H25" s="27">
        <f t="shared" si="1"/>
        <v>0.20408163265306123</v>
      </c>
      <c r="I25" s="51">
        <v>49</v>
      </c>
      <c r="J25" s="52">
        <v>17</v>
      </c>
      <c r="K25" s="27">
        <f t="shared" si="2"/>
        <v>0.3469387755102041</v>
      </c>
      <c r="L25" s="51">
        <v>50</v>
      </c>
      <c r="M25" s="52">
        <v>12</v>
      </c>
      <c r="N25" s="27">
        <f t="shared" si="3"/>
        <v>0.24</v>
      </c>
      <c r="O25" s="51">
        <v>49</v>
      </c>
      <c r="P25" s="52">
        <v>13</v>
      </c>
      <c r="Q25" s="27">
        <f t="shared" si="4"/>
        <v>0.2653061224489796</v>
      </c>
      <c r="R25" s="51">
        <v>49</v>
      </c>
      <c r="S25" s="52">
        <v>11</v>
      </c>
      <c r="T25" s="27">
        <f t="shared" si="5"/>
        <v>0.22448979591836735</v>
      </c>
      <c r="U25" s="51">
        <v>49</v>
      </c>
      <c r="V25" s="52">
        <v>7</v>
      </c>
      <c r="W25" s="27">
        <f t="shared" si="6"/>
        <v>0.14285714285714285</v>
      </c>
      <c r="X25" s="51">
        <v>49</v>
      </c>
      <c r="Y25" s="52">
        <v>15</v>
      </c>
      <c r="Z25" s="27">
        <f t="shared" si="7"/>
        <v>0.30612244897959184</v>
      </c>
      <c r="AA25" s="51">
        <v>50</v>
      </c>
      <c r="AB25" s="52">
        <v>14</v>
      </c>
      <c r="AC25" s="27">
        <f t="shared" si="8"/>
        <v>0.28</v>
      </c>
      <c r="AD25" s="51">
        <v>49</v>
      </c>
      <c r="AE25" s="52">
        <v>18</v>
      </c>
      <c r="AF25" s="27">
        <f t="shared" si="9"/>
        <v>0.3673469387755102</v>
      </c>
      <c r="AG25" s="51">
        <v>50</v>
      </c>
      <c r="AH25" s="52">
        <v>19</v>
      </c>
      <c r="AI25" s="27">
        <f t="shared" si="10"/>
        <v>0.38</v>
      </c>
      <c r="AJ25" s="51">
        <v>49</v>
      </c>
      <c r="AK25" s="52">
        <v>22</v>
      </c>
      <c r="AL25" s="116">
        <f t="shared" si="11"/>
        <v>0.4489795918367347</v>
      </c>
      <c r="AM25" s="51">
        <v>50</v>
      </c>
      <c r="AN25" s="125">
        <v>10</v>
      </c>
      <c r="AO25" s="111">
        <f t="shared" si="12"/>
        <v>0.2</v>
      </c>
      <c r="AP25" s="51">
        <v>49</v>
      </c>
      <c r="AQ25" s="125">
        <v>12</v>
      </c>
      <c r="AR25" s="137">
        <f t="shared" si="13"/>
        <v>0.24489795918367346</v>
      </c>
      <c r="AS25" s="31">
        <f t="shared" si="16"/>
        <v>690</v>
      </c>
      <c r="AT25" s="32">
        <f t="shared" si="17"/>
        <v>192</v>
      </c>
      <c r="AU25" s="33">
        <f t="shared" si="15"/>
        <v>0.2782608695652174</v>
      </c>
      <c r="AV25" s="23">
        <v>22</v>
      </c>
      <c r="AW25" s="24" t="s">
        <v>34</v>
      </c>
      <c r="AX25" s="3"/>
      <c r="AY25" s="4"/>
    </row>
    <row r="26" spans="1:51" ht="16.5" customHeight="1">
      <c r="A26" s="23">
        <v>23</v>
      </c>
      <c r="B26" s="24" t="s">
        <v>35</v>
      </c>
      <c r="C26" s="50">
        <v>73</v>
      </c>
      <c r="D26" s="26">
        <v>43</v>
      </c>
      <c r="E26" s="27">
        <f t="shared" si="0"/>
        <v>0.589041095890411</v>
      </c>
      <c r="F26" s="51">
        <v>73</v>
      </c>
      <c r="G26" s="74">
        <v>45</v>
      </c>
      <c r="H26" s="27">
        <f t="shared" si="1"/>
        <v>0.6164383561643836</v>
      </c>
      <c r="I26" s="51">
        <v>73</v>
      </c>
      <c r="J26" s="74">
        <v>47</v>
      </c>
      <c r="K26" s="27">
        <f t="shared" si="2"/>
        <v>0.6438356164383562</v>
      </c>
      <c r="L26" s="51">
        <v>73</v>
      </c>
      <c r="M26" s="74">
        <v>38</v>
      </c>
      <c r="N26" s="27">
        <f t="shared" si="3"/>
        <v>0.5205479452054794</v>
      </c>
      <c r="O26" s="51">
        <v>73</v>
      </c>
      <c r="P26" s="74">
        <v>36</v>
      </c>
      <c r="Q26" s="27">
        <f t="shared" si="4"/>
        <v>0.4931506849315068</v>
      </c>
      <c r="R26" s="51">
        <v>73</v>
      </c>
      <c r="S26" s="74">
        <v>37</v>
      </c>
      <c r="T26" s="27">
        <f t="shared" si="5"/>
        <v>0.5068493150684932</v>
      </c>
      <c r="U26" s="51">
        <v>73</v>
      </c>
      <c r="V26" s="74">
        <v>40</v>
      </c>
      <c r="W26" s="27">
        <f t="shared" si="6"/>
        <v>0.547945205479452</v>
      </c>
      <c r="X26" s="51">
        <v>73</v>
      </c>
      <c r="Y26" s="74">
        <v>40</v>
      </c>
      <c r="Z26" s="27">
        <f t="shared" si="7"/>
        <v>0.547945205479452</v>
      </c>
      <c r="AA26" s="51">
        <v>71</v>
      </c>
      <c r="AB26" s="74">
        <v>43</v>
      </c>
      <c r="AC26" s="27">
        <f t="shared" si="8"/>
        <v>0.6056338028169014</v>
      </c>
      <c r="AD26" s="51">
        <v>71</v>
      </c>
      <c r="AE26" s="74">
        <v>45</v>
      </c>
      <c r="AF26" s="27">
        <f t="shared" si="9"/>
        <v>0.6338028169014085</v>
      </c>
      <c r="AG26" s="51">
        <v>71</v>
      </c>
      <c r="AH26" s="74">
        <v>42</v>
      </c>
      <c r="AI26" s="27">
        <f t="shared" si="10"/>
        <v>0.5915492957746479</v>
      </c>
      <c r="AJ26" s="51">
        <v>70</v>
      </c>
      <c r="AK26" s="74">
        <v>33</v>
      </c>
      <c r="AL26" s="116">
        <f t="shared" si="11"/>
        <v>0.4714285714285714</v>
      </c>
      <c r="AM26" s="51">
        <v>69</v>
      </c>
      <c r="AN26" s="125">
        <v>24</v>
      </c>
      <c r="AO26" s="131">
        <f t="shared" si="12"/>
        <v>0.34782608695652173</v>
      </c>
      <c r="AP26" s="51">
        <v>69</v>
      </c>
      <c r="AQ26" s="125">
        <v>47</v>
      </c>
      <c r="AR26" s="122">
        <f t="shared" si="13"/>
        <v>0.6811594202898551</v>
      </c>
      <c r="AS26" s="31">
        <f t="shared" si="16"/>
        <v>1005</v>
      </c>
      <c r="AT26" s="32">
        <f t="shared" si="17"/>
        <v>560</v>
      </c>
      <c r="AU26" s="33">
        <f t="shared" si="15"/>
        <v>0.5572139303482587</v>
      </c>
      <c r="AV26" s="23">
        <v>23</v>
      </c>
      <c r="AW26" s="24" t="s">
        <v>35</v>
      </c>
      <c r="AX26" s="3"/>
      <c r="AY26" s="4"/>
    </row>
    <row r="27" spans="1:51" ht="16.5" customHeight="1" thickBot="1">
      <c r="A27" s="147" t="s">
        <v>36</v>
      </c>
      <c r="B27" s="147"/>
      <c r="C27" s="75">
        <f>SUM(C4:C26)</f>
        <v>851</v>
      </c>
      <c r="D27" s="76">
        <f>SUM(D4:D26)</f>
        <v>431</v>
      </c>
      <c r="E27" s="77">
        <f t="shared" si="0"/>
        <v>0.5064629847238543</v>
      </c>
      <c r="F27" s="78">
        <f>SUM(F4:F26)</f>
        <v>851</v>
      </c>
      <c r="G27" s="76">
        <f>SUM(G4:G26)</f>
        <v>422</v>
      </c>
      <c r="H27" s="77">
        <f t="shared" si="1"/>
        <v>0.49588719153936545</v>
      </c>
      <c r="I27" s="78">
        <f>SUM(I4:I26)</f>
        <v>849</v>
      </c>
      <c r="J27" s="76">
        <f>SUM(J4:J26)</f>
        <v>436</v>
      </c>
      <c r="K27" s="77">
        <f t="shared" si="2"/>
        <v>0.5135453474676089</v>
      </c>
      <c r="L27" s="78">
        <f>SUM(L4:L26)</f>
        <v>848</v>
      </c>
      <c r="M27" s="76">
        <f>SUM(M4:M26)</f>
        <v>456</v>
      </c>
      <c r="N27" s="77">
        <f t="shared" si="3"/>
        <v>0.5377358490566038</v>
      </c>
      <c r="O27" s="78">
        <f>SUM(O4:O26)</f>
        <v>842</v>
      </c>
      <c r="P27" s="76">
        <f>SUM(P4:P26)</f>
        <v>458</v>
      </c>
      <c r="Q27" s="77">
        <f t="shared" si="4"/>
        <v>0.5439429928741093</v>
      </c>
      <c r="R27" s="78">
        <f>SUM(R4:R26)</f>
        <v>839</v>
      </c>
      <c r="S27" s="76">
        <f>SUM(S4:S26)</f>
        <v>463</v>
      </c>
      <c r="T27" s="77">
        <f t="shared" si="5"/>
        <v>0.5518474374255066</v>
      </c>
      <c r="U27" s="78">
        <f>SUM(U4:U26)</f>
        <v>840</v>
      </c>
      <c r="V27" s="76">
        <f>SUM(V4:V26)</f>
        <v>475</v>
      </c>
      <c r="W27" s="79">
        <f t="shared" si="6"/>
        <v>0.5654761904761905</v>
      </c>
      <c r="X27" s="78">
        <f>SUM(X4:X26)</f>
        <v>838</v>
      </c>
      <c r="Y27" s="76">
        <f>SUM(Y4:Y26)</f>
        <v>504</v>
      </c>
      <c r="Z27" s="79">
        <f t="shared" si="7"/>
        <v>0.6014319809069213</v>
      </c>
      <c r="AA27" s="78">
        <f>SUM(AA4:AA26)</f>
        <v>836</v>
      </c>
      <c r="AB27" s="76">
        <f>SUM(AB4:AB26)</f>
        <v>523</v>
      </c>
      <c r="AC27" s="79">
        <f t="shared" si="8"/>
        <v>0.6255980861244019</v>
      </c>
      <c r="AD27" s="78">
        <f>SUM(AD4:AD26)</f>
        <v>828</v>
      </c>
      <c r="AE27" s="76">
        <f>SUM(AE4:AE26)</f>
        <v>540</v>
      </c>
      <c r="AF27" s="79">
        <f t="shared" si="9"/>
        <v>0.6521739130434783</v>
      </c>
      <c r="AG27" s="78">
        <f>SUM(AG4:AG26)</f>
        <v>831</v>
      </c>
      <c r="AH27" s="76">
        <f>SUM(AH4:AH26)</f>
        <v>589</v>
      </c>
      <c r="AI27" s="79">
        <f t="shared" si="10"/>
        <v>0.7087845968712395</v>
      </c>
      <c r="AJ27" s="78">
        <f>SUM(AJ4:AJ26)</f>
        <v>819</v>
      </c>
      <c r="AK27" s="76">
        <f>SUM(AK4:AK26)</f>
        <v>520</v>
      </c>
      <c r="AL27" s="121">
        <f t="shared" si="11"/>
        <v>0.6349206349206349</v>
      </c>
      <c r="AM27" s="78">
        <f>SUM(AM4:AM26)</f>
        <v>824</v>
      </c>
      <c r="AN27" s="76">
        <f>SUM(AN4:AN26)</f>
        <v>394</v>
      </c>
      <c r="AO27" s="113">
        <f>AN27/AM27</f>
        <v>0.47815533980582525</v>
      </c>
      <c r="AP27" s="78">
        <f>SUM(AP4:AP26)</f>
        <v>822</v>
      </c>
      <c r="AQ27" s="76">
        <f>SUM(AQ4:AQ26)</f>
        <v>476</v>
      </c>
      <c r="AR27" s="139">
        <f t="shared" si="13"/>
        <v>0.5790754257907542</v>
      </c>
      <c r="AS27" s="80">
        <f>SUM(AS4:AS26)</f>
        <v>11718</v>
      </c>
      <c r="AT27" s="76">
        <f>SUM(AT4:AT26)</f>
        <v>6687</v>
      </c>
      <c r="AU27" s="81">
        <f t="shared" si="15"/>
        <v>0.5706605222734255</v>
      </c>
      <c r="AV27" s="147" t="s">
        <v>36</v>
      </c>
      <c r="AW27" s="147"/>
      <c r="AX27" s="3"/>
      <c r="AY27" s="4"/>
    </row>
    <row r="28" spans="1:51" ht="16.5" customHeight="1">
      <c r="A28" s="12">
        <v>24</v>
      </c>
      <c r="B28" s="13" t="s">
        <v>37</v>
      </c>
      <c r="C28" s="82">
        <v>70</v>
      </c>
      <c r="D28" s="15">
        <v>32</v>
      </c>
      <c r="E28" s="19">
        <f t="shared" si="0"/>
        <v>0.45714285714285713</v>
      </c>
      <c r="F28" s="83">
        <v>70</v>
      </c>
      <c r="G28" s="17">
        <v>33</v>
      </c>
      <c r="H28" s="19">
        <f t="shared" si="1"/>
        <v>0.4714285714285714</v>
      </c>
      <c r="I28" s="83">
        <v>70</v>
      </c>
      <c r="J28" s="17">
        <v>35</v>
      </c>
      <c r="K28" s="19">
        <f t="shared" si="2"/>
        <v>0.5</v>
      </c>
      <c r="L28" s="83">
        <v>70</v>
      </c>
      <c r="M28" s="17">
        <v>34</v>
      </c>
      <c r="N28" s="19">
        <f t="shared" si="3"/>
        <v>0.4857142857142857</v>
      </c>
      <c r="O28" s="83">
        <v>70</v>
      </c>
      <c r="P28" s="17">
        <v>37</v>
      </c>
      <c r="Q28" s="19">
        <f t="shared" si="4"/>
        <v>0.5285714285714286</v>
      </c>
      <c r="R28" s="83">
        <v>70</v>
      </c>
      <c r="S28" s="17">
        <v>33</v>
      </c>
      <c r="T28" s="19">
        <f t="shared" si="5"/>
        <v>0.4714285714285714</v>
      </c>
      <c r="U28" s="83">
        <v>70</v>
      </c>
      <c r="V28" s="17">
        <v>35</v>
      </c>
      <c r="W28" s="19">
        <f t="shared" si="6"/>
        <v>0.5</v>
      </c>
      <c r="X28" s="83">
        <v>70</v>
      </c>
      <c r="Y28" s="17">
        <v>37</v>
      </c>
      <c r="Z28" s="19">
        <f t="shared" si="7"/>
        <v>0.5285714285714286</v>
      </c>
      <c r="AA28" s="83">
        <v>70</v>
      </c>
      <c r="AB28" s="17">
        <v>42</v>
      </c>
      <c r="AC28" s="19">
        <f t="shared" si="8"/>
        <v>0.6</v>
      </c>
      <c r="AD28" s="83">
        <v>70</v>
      </c>
      <c r="AE28" s="17">
        <v>36</v>
      </c>
      <c r="AF28" s="19">
        <f t="shared" si="9"/>
        <v>0.5142857142857142</v>
      </c>
      <c r="AG28" s="83">
        <v>70</v>
      </c>
      <c r="AH28" s="17">
        <v>45</v>
      </c>
      <c r="AI28" s="19">
        <f t="shared" si="10"/>
        <v>0.6428571428571429</v>
      </c>
      <c r="AJ28" s="83">
        <v>70</v>
      </c>
      <c r="AK28" s="17">
        <v>42</v>
      </c>
      <c r="AL28" s="115">
        <f t="shared" si="11"/>
        <v>0.6</v>
      </c>
      <c r="AM28" s="83">
        <v>70</v>
      </c>
      <c r="AN28" s="124">
        <v>38</v>
      </c>
      <c r="AO28" s="110">
        <f t="shared" si="12"/>
        <v>0.5428571428571428</v>
      </c>
      <c r="AP28" s="83">
        <v>70</v>
      </c>
      <c r="AQ28" s="124">
        <v>42</v>
      </c>
      <c r="AR28" s="136">
        <f aca="true" t="shared" si="18" ref="AR28:AR67">AQ28/AP28</f>
        <v>0.6</v>
      </c>
      <c r="AS28" s="20">
        <f aca="true" t="shared" si="19" ref="AS28:AT30">SUM(C28,F28,I28,L28,O28,R28,U28,X28,AA28,AD28,AG28,AJ28,AM28,AP28)</f>
        <v>980</v>
      </c>
      <c r="AT28" s="21">
        <f t="shared" si="19"/>
        <v>521</v>
      </c>
      <c r="AU28" s="22">
        <f t="shared" si="15"/>
        <v>0.5316326530612245</v>
      </c>
      <c r="AV28" s="12">
        <v>24</v>
      </c>
      <c r="AW28" s="13" t="s">
        <v>37</v>
      </c>
      <c r="AX28" s="3"/>
      <c r="AY28" s="4"/>
    </row>
    <row r="29" spans="1:51" ht="16.5" customHeight="1">
      <c r="A29" s="23">
        <v>25</v>
      </c>
      <c r="B29" s="24" t="s">
        <v>38</v>
      </c>
      <c r="C29" s="50">
        <v>20</v>
      </c>
      <c r="D29" s="26">
        <v>7</v>
      </c>
      <c r="E29" s="27">
        <f t="shared" si="0"/>
        <v>0.35</v>
      </c>
      <c r="F29" s="51">
        <v>20</v>
      </c>
      <c r="G29" s="74">
        <v>8</v>
      </c>
      <c r="H29" s="27">
        <f t="shared" si="1"/>
        <v>0.4</v>
      </c>
      <c r="I29" s="51">
        <v>20</v>
      </c>
      <c r="J29" s="74">
        <v>10</v>
      </c>
      <c r="K29" s="27">
        <f t="shared" si="2"/>
        <v>0.5</v>
      </c>
      <c r="L29" s="51">
        <v>20</v>
      </c>
      <c r="M29" s="74">
        <v>7</v>
      </c>
      <c r="N29" s="27">
        <f t="shared" si="3"/>
        <v>0.35</v>
      </c>
      <c r="O29" s="51">
        <v>20</v>
      </c>
      <c r="P29" s="74">
        <v>9</v>
      </c>
      <c r="Q29" s="27">
        <f t="shared" si="4"/>
        <v>0.45</v>
      </c>
      <c r="R29" s="51">
        <v>20</v>
      </c>
      <c r="S29" s="74">
        <v>7</v>
      </c>
      <c r="T29" s="27">
        <f t="shared" si="5"/>
        <v>0.35</v>
      </c>
      <c r="U29" s="51">
        <v>20</v>
      </c>
      <c r="V29" s="74">
        <v>8</v>
      </c>
      <c r="W29" s="27">
        <f t="shared" si="6"/>
        <v>0.4</v>
      </c>
      <c r="X29" s="51">
        <v>20</v>
      </c>
      <c r="Y29" s="74">
        <v>7</v>
      </c>
      <c r="Z29" s="27">
        <f t="shared" si="7"/>
        <v>0.35</v>
      </c>
      <c r="AA29" s="51">
        <v>20</v>
      </c>
      <c r="AB29" s="74">
        <v>9</v>
      </c>
      <c r="AC29" s="27">
        <f t="shared" si="8"/>
        <v>0.45</v>
      </c>
      <c r="AD29" s="51">
        <v>20</v>
      </c>
      <c r="AE29" s="74">
        <v>9</v>
      </c>
      <c r="AF29" s="27">
        <f t="shared" si="9"/>
        <v>0.45</v>
      </c>
      <c r="AG29" s="51">
        <v>19</v>
      </c>
      <c r="AH29" s="74">
        <v>9</v>
      </c>
      <c r="AI29" s="27">
        <f t="shared" si="10"/>
        <v>0.47368421052631576</v>
      </c>
      <c r="AJ29" s="51">
        <v>19</v>
      </c>
      <c r="AK29" s="74">
        <v>10</v>
      </c>
      <c r="AL29" s="116">
        <f t="shared" si="11"/>
        <v>0.5263157894736842</v>
      </c>
      <c r="AM29" s="51">
        <v>19</v>
      </c>
      <c r="AN29" s="125">
        <v>10</v>
      </c>
      <c r="AO29" s="111">
        <f t="shared" si="12"/>
        <v>0.5263157894736842</v>
      </c>
      <c r="AP29" s="51">
        <v>19</v>
      </c>
      <c r="AQ29" s="125">
        <v>10</v>
      </c>
      <c r="AR29" s="137">
        <f t="shared" si="18"/>
        <v>0.5263157894736842</v>
      </c>
      <c r="AS29" s="31">
        <f t="shared" si="19"/>
        <v>276</v>
      </c>
      <c r="AT29" s="32">
        <f t="shared" si="19"/>
        <v>120</v>
      </c>
      <c r="AU29" s="33">
        <f t="shared" si="15"/>
        <v>0.43478260869565216</v>
      </c>
      <c r="AV29" s="23">
        <v>25</v>
      </c>
      <c r="AW29" s="24" t="s">
        <v>38</v>
      </c>
      <c r="AX29" s="3"/>
      <c r="AY29" s="4"/>
    </row>
    <row r="30" spans="1:51" ht="16.5" customHeight="1">
      <c r="A30" s="23">
        <v>26</v>
      </c>
      <c r="B30" s="24" t="s">
        <v>39</v>
      </c>
      <c r="C30" s="50">
        <v>12</v>
      </c>
      <c r="D30" s="26">
        <v>6</v>
      </c>
      <c r="E30" s="27">
        <f t="shared" si="0"/>
        <v>0.5</v>
      </c>
      <c r="F30" s="51">
        <v>12</v>
      </c>
      <c r="G30" s="52">
        <v>7</v>
      </c>
      <c r="H30" s="27">
        <f t="shared" si="1"/>
        <v>0.5833333333333334</v>
      </c>
      <c r="I30" s="51">
        <v>12</v>
      </c>
      <c r="J30" s="52">
        <v>10</v>
      </c>
      <c r="K30" s="27">
        <f t="shared" si="2"/>
        <v>0.8333333333333334</v>
      </c>
      <c r="L30" s="51">
        <v>12</v>
      </c>
      <c r="M30" s="52">
        <v>9</v>
      </c>
      <c r="N30" s="27">
        <f t="shared" si="3"/>
        <v>0.75</v>
      </c>
      <c r="O30" s="51">
        <v>12</v>
      </c>
      <c r="P30" s="52">
        <v>8</v>
      </c>
      <c r="Q30" s="27">
        <f t="shared" si="4"/>
        <v>0.6666666666666666</v>
      </c>
      <c r="R30" s="51">
        <v>12</v>
      </c>
      <c r="S30" s="52">
        <v>8</v>
      </c>
      <c r="T30" s="27">
        <f t="shared" si="5"/>
        <v>0.6666666666666666</v>
      </c>
      <c r="U30" s="51">
        <v>12</v>
      </c>
      <c r="V30" s="52">
        <v>8</v>
      </c>
      <c r="W30" s="27">
        <f t="shared" si="6"/>
        <v>0.6666666666666666</v>
      </c>
      <c r="X30" s="51">
        <v>12</v>
      </c>
      <c r="Y30" s="52">
        <v>7</v>
      </c>
      <c r="Z30" s="27">
        <f t="shared" si="7"/>
        <v>0.5833333333333334</v>
      </c>
      <c r="AA30" s="51">
        <v>12</v>
      </c>
      <c r="AB30" s="52">
        <v>8</v>
      </c>
      <c r="AC30" s="27">
        <f t="shared" si="8"/>
        <v>0.6666666666666666</v>
      </c>
      <c r="AD30" s="51">
        <v>12</v>
      </c>
      <c r="AE30" s="52">
        <v>9</v>
      </c>
      <c r="AF30" s="27">
        <f t="shared" si="9"/>
        <v>0.75</v>
      </c>
      <c r="AG30" s="51">
        <v>12</v>
      </c>
      <c r="AH30" s="52">
        <v>9</v>
      </c>
      <c r="AI30" s="27">
        <f t="shared" si="10"/>
        <v>0.75</v>
      </c>
      <c r="AJ30" s="51">
        <v>12</v>
      </c>
      <c r="AK30" s="52">
        <v>9</v>
      </c>
      <c r="AL30" s="116">
        <f t="shared" si="11"/>
        <v>0.75</v>
      </c>
      <c r="AM30" s="51">
        <v>12</v>
      </c>
      <c r="AN30" s="125">
        <v>8</v>
      </c>
      <c r="AO30" s="111">
        <f t="shared" si="12"/>
        <v>0.6666666666666666</v>
      </c>
      <c r="AP30" s="51">
        <v>12</v>
      </c>
      <c r="AQ30" s="125">
        <v>7</v>
      </c>
      <c r="AR30" s="137">
        <f t="shared" si="18"/>
        <v>0.5833333333333334</v>
      </c>
      <c r="AS30" s="31">
        <f t="shared" si="19"/>
        <v>168</v>
      </c>
      <c r="AT30" s="32">
        <f t="shared" si="19"/>
        <v>113</v>
      </c>
      <c r="AU30" s="33">
        <f t="shared" si="15"/>
        <v>0.6726190476190477</v>
      </c>
      <c r="AV30" s="23">
        <v>26</v>
      </c>
      <c r="AW30" s="24" t="s">
        <v>39</v>
      </c>
      <c r="AX30" s="3"/>
      <c r="AY30" s="4"/>
    </row>
    <row r="31" spans="1:51" ht="16.5" customHeight="1">
      <c r="A31" s="23">
        <v>27</v>
      </c>
      <c r="B31" s="24" t="s">
        <v>40</v>
      </c>
      <c r="C31" s="50">
        <v>15</v>
      </c>
      <c r="D31" s="26">
        <v>8</v>
      </c>
      <c r="E31" s="27">
        <f t="shared" si="0"/>
        <v>0.5333333333333333</v>
      </c>
      <c r="F31" s="51">
        <v>15</v>
      </c>
      <c r="G31" s="52">
        <v>4</v>
      </c>
      <c r="H31" s="27">
        <f t="shared" si="1"/>
        <v>0.26666666666666666</v>
      </c>
      <c r="I31" s="51">
        <v>15</v>
      </c>
      <c r="J31" s="52">
        <v>7</v>
      </c>
      <c r="K31" s="27">
        <f t="shared" si="2"/>
        <v>0.4666666666666667</v>
      </c>
      <c r="L31" s="51">
        <v>15</v>
      </c>
      <c r="M31" s="52">
        <v>5</v>
      </c>
      <c r="N31" s="27">
        <f t="shared" si="3"/>
        <v>0.3333333333333333</v>
      </c>
      <c r="O31" s="51">
        <v>15</v>
      </c>
      <c r="P31" s="52">
        <v>6</v>
      </c>
      <c r="Q31" s="27">
        <f t="shared" si="4"/>
        <v>0.4</v>
      </c>
      <c r="R31" s="51">
        <v>15</v>
      </c>
      <c r="S31" s="52">
        <v>7</v>
      </c>
      <c r="T31" s="27">
        <f t="shared" si="5"/>
        <v>0.4666666666666667</v>
      </c>
      <c r="U31" s="51">
        <v>15</v>
      </c>
      <c r="V31" s="52">
        <v>7</v>
      </c>
      <c r="W31" s="27">
        <f t="shared" si="6"/>
        <v>0.4666666666666667</v>
      </c>
      <c r="X31" s="51">
        <v>15</v>
      </c>
      <c r="Y31" s="52">
        <v>5</v>
      </c>
      <c r="Z31" s="27">
        <f t="shared" si="7"/>
        <v>0.3333333333333333</v>
      </c>
      <c r="AA31" s="51">
        <v>15</v>
      </c>
      <c r="AB31" s="52">
        <v>5</v>
      </c>
      <c r="AC31" s="27">
        <f t="shared" si="8"/>
        <v>0.3333333333333333</v>
      </c>
      <c r="AD31" s="51">
        <v>15</v>
      </c>
      <c r="AE31" s="52">
        <v>6</v>
      </c>
      <c r="AF31" s="27">
        <f t="shared" si="9"/>
        <v>0.4</v>
      </c>
      <c r="AG31" s="51">
        <v>15</v>
      </c>
      <c r="AH31" s="52">
        <v>5</v>
      </c>
      <c r="AI31" s="27">
        <f t="shared" si="10"/>
        <v>0.3333333333333333</v>
      </c>
      <c r="AJ31" s="51">
        <v>15</v>
      </c>
      <c r="AK31" s="52">
        <v>6</v>
      </c>
      <c r="AL31" s="116">
        <f t="shared" si="11"/>
        <v>0.4</v>
      </c>
      <c r="AM31" s="51">
        <v>15</v>
      </c>
      <c r="AN31" s="125">
        <v>4</v>
      </c>
      <c r="AO31" s="111">
        <f t="shared" si="12"/>
        <v>0.26666666666666666</v>
      </c>
      <c r="AP31" s="51">
        <v>15</v>
      </c>
      <c r="AQ31" s="125">
        <v>5</v>
      </c>
      <c r="AR31" s="137">
        <f t="shared" si="18"/>
        <v>0.3333333333333333</v>
      </c>
      <c r="AS31" s="31">
        <f aca="true" t="shared" si="20" ref="AS31:AS53">SUM(C31,F31,I31,L31,O31,R31,U31,X31,AA31,AD31,AG31,AJ31,AM31,AP31)</f>
        <v>210</v>
      </c>
      <c r="AT31" s="32">
        <f aca="true" t="shared" si="21" ref="AT31:AT53">SUM(D31,G31,J31,M31,P31,S31,V31,Y31,AB31,AE31,AH31,AK31,AN31,AQ31)</f>
        <v>80</v>
      </c>
      <c r="AU31" s="33">
        <f t="shared" si="15"/>
        <v>0.38095238095238093</v>
      </c>
      <c r="AV31" s="23">
        <v>27</v>
      </c>
      <c r="AW31" s="24" t="s">
        <v>40</v>
      </c>
      <c r="AX31" s="3"/>
      <c r="AY31" s="4"/>
    </row>
    <row r="32" spans="1:51" ht="16.5" customHeight="1">
      <c r="A32" s="53">
        <v>28</v>
      </c>
      <c r="B32" s="84" t="s">
        <v>41</v>
      </c>
      <c r="C32" s="55">
        <v>17</v>
      </c>
      <c r="D32" s="56">
        <v>6</v>
      </c>
      <c r="E32" s="73">
        <f t="shared" si="0"/>
        <v>0.35294117647058826</v>
      </c>
      <c r="F32" s="57">
        <v>17</v>
      </c>
      <c r="G32" s="58">
        <v>6</v>
      </c>
      <c r="H32" s="73">
        <f t="shared" si="1"/>
        <v>0.35294117647058826</v>
      </c>
      <c r="I32" s="57">
        <v>17</v>
      </c>
      <c r="J32" s="58">
        <v>5</v>
      </c>
      <c r="K32" s="73">
        <f t="shared" si="2"/>
        <v>0.29411764705882354</v>
      </c>
      <c r="L32" s="57">
        <v>17</v>
      </c>
      <c r="M32" s="58">
        <v>8</v>
      </c>
      <c r="N32" s="73">
        <f t="shared" si="3"/>
        <v>0.47058823529411764</v>
      </c>
      <c r="O32" s="57">
        <v>17</v>
      </c>
      <c r="P32" s="58">
        <v>7</v>
      </c>
      <c r="Q32" s="73">
        <f t="shared" si="4"/>
        <v>0.4117647058823529</v>
      </c>
      <c r="R32" s="57">
        <v>17</v>
      </c>
      <c r="S32" s="58">
        <v>6</v>
      </c>
      <c r="T32" s="73">
        <f t="shared" si="5"/>
        <v>0.35294117647058826</v>
      </c>
      <c r="U32" s="57">
        <v>17</v>
      </c>
      <c r="V32" s="58">
        <v>11</v>
      </c>
      <c r="W32" s="73">
        <f t="shared" si="6"/>
        <v>0.6470588235294118</v>
      </c>
      <c r="X32" s="57">
        <v>17</v>
      </c>
      <c r="Y32" s="58">
        <v>10</v>
      </c>
      <c r="Z32" s="73">
        <f t="shared" si="7"/>
        <v>0.5882352941176471</v>
      </c>
      <c r="AA32" s="57">
        <v>17</v>
      </c>
      <c r="AB32" s="58">
        <v>10</v>
      </c>
      <c r="AC32" s="73">
        <f t="shared" si="8"/>
        <v>0.5882352941176471</v>
      </c>
      <c r="AD32" s="57">
        <v>17</v>
      </c>
      <c r="AE32" s="58">
        <v>8</v>
      </c>
      <c r="AF32" s="73">
        <f t="shared" si="9"/>
        <v>0.47058823529411764</v>
      </c>
      <c r="AG32" s="57">
        <v>17</v>
      </c>
      <c r="AH32" s="58">
        <v>11</v>
      </c>
      <c r="AI32" s="73">
        <f t="shared" si="10"/>
        <v>0.6470588235294118</v>
      </c>
      <c r="AJ32" s="57">
        <v>17</v>
      </c>
      <c r="AK32" s="58">
        <v>10</v>
      </c>
      <c r="AL32" s="119">
        <f t="shared" si="11"/>
        <v>0.5882352941176471</v>
      </c>
      <c r="AM32" s="57">
        <v>17</v>
      </c>
      <c r="AN32" s="126">
        <v>7</v>
      </c>
      <c r="AO32" s="131">
        <f t="shared" si="12"/>
        <v>0.4117647058823529</v>
      </c>
      <c r="AP32" s="57">
        <v>17</v>
      </c>
      <c r="AQ32" s="126">
        <v>8</v>
      </c>
      <c r="AR32" s="122">
        <f t="shared" si="18"/>
        <v>0.47058823529411764</v>
      </c>
      <c r="AS32" s="31">
        <f t="shared" si="20"/>
        <v>238</v>
      </c>
      <c r="AT32" s="32">
        <f t="shared" si="21"/>
        <v>113</v>
      </c>
      <c r="AU32" s="59">
        <f t="shared" si="15"/>
        <v>0.47478991596638653</v>
      </c>
      <c r="AV32" s="53">
        <v>28</v>
      </c>
      <c r="AW32" s="84" t="s">
        <v>41</v>
      </c>
      <c r="AX32" s="3"/>
      <c r="AY32" s="4"/>
    </row>
    <row r="33" spans="1:51" ht="16.5" customHeight="1">
      <c r="A33" s="60">
        <v>29</v>
      </c>
      <c r="B33" s="61" t="s">
        <v>42</v>
      </c>
      <c r="C33" s="62">
        <v>22</v>
      </c>
      <c r="D33" s="63">
        <v>15</v>
      </c>
      <c r="E33" s="66">
        <f t="shared" si="0"/>
        <v>0.6818181818181818</v>
      </c>
      <c r="F33" s="64">
        <v>22</v>
      </c>
      <c r="G33" s="65">
        <v>12</v>
      </c>
      <c r="H33" s="66">
        <f t="shared" si="1"/>
        <v>0.5454545454545454</v>
      </c>
      <c r="I33" s="64">
        <v>22</v>
      </c>
      <c r="J33" s="65">
        <v>19</v>
      </c>
      <c r="K33" s="66">
        <f t="shared" si="2"/>
        <v>0.8636363636363636</v>
      </c>
      <c r="L33" s="64">
        <v>22</v>
      </c>
      <c r="M33" s="65">
        <v>15</v>
      </c>
      <c r="N33" s="66">
        <f t="shared" si="3"/>
        <v>0.6818181818181818</v>
      </c>
      <c r="O33" s="64">
        <v>22</v>
      </c>
      <c r="P33" s="65">
        <v>14</v>
      </c>
      <c r="Q33" s="66">
        <f t="shared" si="4"/>
        <v>0.6363636363636364</v>
      </c>
      <c r="R33" s="64">
        <v>22</v>
      </c>
      <c r="S33" s="65">
        <v>16</v>
      </c>
      <c r="T33" s="66">
        <f t="shared" si="5"/>
        <v>0.7272727272727273</v>
      </c>
      <c r="U33" s="64">
        <v>22</v>
      </c>
      <c r="V33" s="65">
        <v>15</v>
      </c>
      <c r="W33" s="66">
        <f t="shared" si="6"/>
        <v>0.6818181818181818</v>
      </c>
      <c r="X33" s="64">
        <v>22</v>
      </c>
      <c r="Y33" s="65">
        <v>16</v>
      </c>
      <c r="Z33" s="66">
        <f t="shared" si="7"/>
        <v>0.7272727272727273</v>
      </c>
      <c r="AA33" s="64">
        <v>22</v>
      </c>
      <c r="AB33" s="65">
        <v>15</v>
      </c>
      <c r="AC33" s="66">
        <f t="shared" si="8"/>
        <v>0.6818181818181818</v>
      </c>
      <c r="AD33" s="64">
        <v>22</v>
      </c>
      <c r="AE33" s="65">
        <v>16</v>
      </c>
      <c r="AF33" s="66">
        <f t="shared" si="9"/>
        <v>0.7272727272727273</v>
      </c>
      <c r="AG33" s="64">
        <v>22</v>
      </c>
      <c r="AH33" s="65">
        <v>18</v>
      </c>
      <c r="AI33" s="66">
        <f t="shared" si="10"/>
        <v>0.8181818181818182</v>
      </c>
      <c r="AJ33" s="64">
        <v>22</v>
      </c>
      <c r="AK33" s="65">
        <v>17</v>
      </c>
      <c r="AL33" s="120">
        <f t="shared" si="11"/>
        <v>0.7727272727272727</v>
      </c>
      <c r="AM33" s="64">
        <v>22</v>
      </c>
      <c r="AN33" s="127">
        <v>12</v>
      </c>
      <c r="AO33" s="112">
        <f t="shared" si="12"/>
        <v>0.5454545454545454</v>
      </c>
      <c r="AP33" s="64">
        <v>22</v>
      </c>
      <c r="AQ33" s="127">
        <v>16</v>
      </c>
      <c r="AR33" s="138">
        <f t="shared" si="18"/>
        <v>0.7272727272727273</v>
      </c>
      <c r="AS33" s="31">
        <f t="shared" si="20"/>
        <v>308</v>
      </c>
      <c r="AT33" s="32">
        <f t="shared" si="21"/>
        <v>216</v>
      </c>
      <c r="AU33" s="67">
        <f t="shared" si="15"/>
        <v>0.7012987012987013</v>
      </c>
      <c r="AV33" s="60">
        <v>29</v>
      </c>
      <c r="AW33" s="61" t="s">
        <v>42</v>
      </c>
      <c r="AX33" s="3"/>
      <c r="AY33" s="4"/>
    </row>
    <row r="34" spans="1:51" ht="16.5" customHeight="1">
      <c r="A34" s="23">
        <v>30</v>
      </c>
      <c r="B34" s="24" t="s">
        <v>43</v>
      </c>
      <c r="C34" s="50">
        <v>15</v>
      </c>
      <c r="D34" s="26">
        <v>10</v>
      </c>
      <c r="E34" s="27">
        <f t="shared" si="0"/>
        <v>0.6666666666666666</v>
      </c>
      <c r="F34" s="51">
        <v>15</v>
      </c>
      <c r="G34" s="52">
        <v>11</v>
      </c>
      <c r="H34" s="27">
        <f t="shared" si="1"/>
        <v>0.7333333333333333</v>
      </c>
      <c r="I34" s="51">
        <v>15</v>
      </c>
      <c r="J34" s="52">
        <v>10</v>
      </c>
      <c r="K34" s="27">
        <f t="shared" si="2"/>
        <v>0.6666666666666666</v>
      </c>
      <c r="L34" s="51">
        <v>15</v>
      </c>
      <c r="M34" s="52">
        <v>15</v>
      </c>
      <c r="N34" s="27">
        <f t="shared" si="3"/>
        <v>1</v>
      </c>
      <c r="O34" s="51">
        <v>15</v>
      </c>
      <c r="P34" s="52">
        <v>15</v>
      </c>
      <c r="Q34" s="27">
        <f t="shared" si="4"/>
        <v>1</v>
      </c>
      <c r="R34" s="51">
        <v>15</v>
      </c>
      <c r="S34" s="52">
        <v>15</v>
      </c>
      <c r="T34" s="27">
        <f t="shared" si="5"/>
        <v>1</v>
      </c>
      <c r="U34" s="51">
        <v>15</v>
      </c>
      <c r="V34" s="52">
        <v>14</v>
      </c>
      <c r="W34" s="27">
        <f t="shared" si="6"/>
        <v>0.9333333333333333</v>
      </c>
      <c r="X34" s="51">
        <v>14</v>
      </c>
      <c r="Y34" s="52">
        <v>13</v>
      </c>
      <c r="Z34" s="27">
        <f t="shared" si="7"/>
        <v>0.9285714285714286</v>
      </c>
      <c r="AA34" s="51">
        <v>13</v>
      </c>
      <c r="AB34" s="52">
        <v>11</v>
      </c>
      <c r="AC34" s="27">
        <f t="shared" si="8"/>
        <v>0.8461538461538461</v>
      </c>
      <c r="AD34" s="51">
        <v>13</v>
      </c>
      <c r="AE34" s="52">
        <v>0.12</v>
      </c>
      <c r="AF34" s="27">
        <f t="shared" si="9"/>
        <v>0.00923076923076923</v>
      </c>
      <c r="AG34" s="51">
        <v>13</v>
      </c>
      <c r="AH34" s="52">
        <v>13</v>
      </c>
      <c r="AI34" s="27">
        <f t="shared" si="10"/>
        <v>1</v>
      </c>
      <c r="AJ34" s="51">
        <v>13</v>
      </c>
      <c r="AK34" s="52">
        <v>10</v>
      </c>
      <c r="AL34" s="116">
        <f t="shared" si="11"/>
        <v>0.7692307692307693</v>
      </c>
      <c r="AM34" s="51">
        <v>13</v>
      </c>
      <c r="AN34" s="125">
        <v>3</v>
      </c>
      <c r="AO34" s="111">
        <f t="shared" si="12"/>
        <v>0.23076923076923078</v>
      </c>
      <c r="AP34" s="51">
        <v>13</v>
      </c>
      <c r="AQ34" s="125">
        <v>7</v>
      </c>
      <c r="AR34" s="137">
        <f t="shared" si="18"/>
        <v>0.5384615384615384</v>
      </c>
      <c r="AS34" s="31">
        <f t="shared" si="20"/>
        <v>197</v>
      </c>
      <c r="AT34" s="32">
        <f t="shared" si="21"/>
        <v>147.12</v>
      </c>
      <c r="AU34" s="33">
        <f t="shared" si="15"/>
        <v>0.7468020304568528</v>
      </c>
      <c r="AV34" s="23">
        <v>30</v>
      </c>
      <c r="AW34" s="24" t="s">
        <v>43</v>
      </c>
      <c r="AX34" s="3"/>
      <c r="AY34" s="4"/>
    </row>
    <row r="35" spans="1:51" ht="16.5" customHeight="1">
      <c r="A35" s="23">
        <v>31</v>
      </c>
      <c r="B35" s="24" t="s">
        <v>44</v>
      </c>
      <c r="C35" s="50">
        <v>20</v>
      </c>
      <c r="D35" s="26">
        <v>7</v>
      </c>
      <c r="E35" s="27">
        <f t="shared" si="0"/>
        <v>0.35</v>
      </c>
      <c r="F35" s="51">
        <v>20</v>
      </c>
      <c r="G35" s="52">
        <v>8</v>
      </c>
      <c r="H35" s="27">
        <f t="shared" si="1"/>
        <v>0.4</v>
      </c>
      <c r="I35" s="51">
        <v>20</v>
      </c>
      <c r="J35" s="52">
        <v>6</v>
      </c>
      <c r="K35" s="27">
        <f t="shared" si="2"/>
        <v>0.3</v>
      </c>
      <c r="L35" s="51">
        <v>20</v>
      </c>
      <c r="M35" s="52">
        <v>8</v>
      </c>
      <c r="N35" s="27">
        <f t="shared" si="3"/>
        <v>0.4</v>
      </c>
      <c r="O35" s="51">
        <v>20</v>
      </c>
      <c r="P35" s="52">
        <v>8</v>
      </c>
      <c r="Q35" s="27">
        <f t="shared" si="4"/>
        <v>0.4</v>
      </c>
      <c r="R35" s="51">
        <v>20</v>
      </c>
      <c r="S35" s="52">
        <v>9</v>
      </c>
      <c r="T35" s="27">
        <f t="shared" si="5"/>
        <v>0.45</v>
      </c>
      <c r="U35" s="51">
        <v>20</v>
      </c>
      <c r="V35" s="52">
        <v>8</v>
      </c>
      <c r="W35" s="27">
        <f t="shared" si="6"/>
        <v>0.4</v>
      </c>
      <c r="X35" s="51">
        <v>20</v>
      </c>
      <c r="Y35" s="52">
        <v>7</v>
      </c>
      <c r="Z35" s="27">
        <f t="shared" si="7"/>
        <v>0.35</v>
      </c>
      <c r="AA35" s="51">
        <v>20</v>
      </c>
      <c r="AB35" s="52">
        <v>7</v>
      </c>
      <c r="AC35" s="27">
        <f t="shared" si="8"/>
        <v>0.35</v>
      </c>
      <c r="AD35" s="51">
        <v>20</v>
      </c>
      <c r="AE35" s="52">
        <v>10</v>
      </c>
      <c r="AF35" s="27">
        <f t="shared" si="9"/>
        <v>0.5</v>
      </c>
      <c r="AG35" s="51">
        <v>20</v>
      </c>
      <c r="AH35" s="52">
        <v>10</v>
      </c>
      <c r="AI35" s="27">
        <f t="shared" si="10"/>
        <v>0.5</v>
      </c>
      <c r="AJ35" s="51">
        <v>20</v>
      </c>
      <c r="AK35" s="52">
        <v>10</v>
      </c>
      <c r="AL35" s="116">
        <f t="shared" si="11"/>
        <v>0.5</v>
      </c>
      <c r="AM35" s="51">
        <v>20</v>
      </c>
      <c r="AN35" s="125">
        <v>11</v>
      </c>
      <c r="AO35" s="111">
        <f t="shared" si="12"/>
        <v>0.55</v>
      </c>
      <c r="AP35" s="51">
        <v>20</v>
      </c>
      <c r="AQ35" s="125">
        <v>9</v>
      </c>
      <c r="AR35" s="137">
        <f t="shared" si="18"/>
        <v>0.45</v>
      </c>
      <c r="AS35" s="31">
        <f t="shared" si="20"/>
        <v>280</v>
      </c>
      <c r="AT35" s="32">
        <f t="shared" si="21"/>
        <v>118</v>
      </c>
      <c r="AU35" s="33">
        <f t="shared" si="15"/>
        <v>0.42142857142857143</v>
      </c>
      <c r="AV35" s="23">
        <v>31</v>
      </c>
      <c r="AW35" s="24" t="s">
        <v>44</v>
      </c>
      <c r="AX35" s="3"/>
      <c r="AY35" s="4"/>
    </row>
    <row r="36" spans="1:51" ht="16.5" customHeight="1">
      <c r="A36" s="23">
        <v>32</v>
      </c>
      <c r="B36" s="24" t="s">
        <v>45</v>
      </c>
      <c r="C36" s="50">
        <v>42</v>
      </c>
      <c r="D36" s="26">
        <v>8</v>
      </c>
      <c r="E36" s="27">
        <f t="shared" si="0"/>
        <v>0.19047619047619047</v>
      </c>
      <c r="F36" s="51">
        <v>42</v>
      </c>
      <c r="G36" s="52">
        <v>8</v>
      </c>
      <c r="H36" s="27">
        <f t="shared" si="1"/>
        <v>0.19047619047619047</v>
      </c>
      <c r="I36" s="51">
        <v>42</v>
      </c>
      <c r="J36" s="52">
        <v>4</v>
      </c>
      <c r="K36" s="27">
        <f t="shared" si="2"/>
        <v>0.09523809523809523</v>
      </c>
      <c r="L36" s="51">
        <v>42</v>
      </c>
      <c r="M36" s="52">
        <v>6</v>
      </c>
      <c r="N36" s="27">
        <f t="shared" si="3"/>
        <v>0.14285714285714285</v>
      </c>
      <c r="O36" s="51">
        <v>42</v>
      </c>
      <c r="P36" s="52">
        <v>6</v>
      </c>
      <c r="Q36" s="27">
        <f t="shared" si="4"/>
        <v>0.14285714285714285</v>
      </c>
      <c r="R36" s="51">
        <v>42</v>
      </c>
      <c r="S36" s="52">
        <v>9</v>
      </c>
      <c r="T36" s="27">
        <f t="shared" si="5"/>
        <v>0.21428571428571427</v>
      </c>
      <c r="U36" s="51">
        <v>42</v>
      </c>
      <c r="V36" s="52">
        <v>12</v>
      </c>
      <c r="W36" s="27">
        <f t="shared" si="6"/>
        <v>0.2857142857142857</v>
      </c>
      <c r="X36" s="51">
        <v>42</v>
      </c>
      <c r="Y36" s="52">
        <v>13</v>
      </c>
      <c r="Z36" s="27">
        <f t="shared" si="7"/>
        <v>0.30952380952380953</v>
      </c>
      <c r="AA36" s="51">
        <v>42</v>
      </c>
      <c r="AB36" s="52">
        <v>17</v>
      </c>
      <c r="AC36" s="27">
        <f t="shared" si="8"/>
        <v>0.40476190476190477</v>
      </c>
      <c r="AD36" s="85">
        <v>42</v>
      </c>
      <c r="AE36" s="86">
        <v>17</v>
      </c>
      <c r="AF36" s="27">
        <f t="shared" si="9"/>
        <v>0.40476190476190477</v>
      </c>
      <c r="AG36" s="85">
        <v>42</v>
      </c>
      <c r="AH36" s="86">
        <v>24</v>
      </c>
      <c r="AI36" s="27">
        <f t="shared" si="10"/>
        <v>0.5714285714285714</v>
      </c>
      <c r="AJ36" s="85">
        <v>42</v>
      </c>
      <c r="AK36" s="86">
        <v>18</v>
      </c>
      <c r="AL36" s="116">
        <f t="shared" si="11"/>
        <v>0.42857142857142855</v>
      </c>
      <c r="AM36" s="85">
        <v>42</v>
      </c>
      <c r="AN36" s="125">
        <v>13</v>
      </c>
      <c r="AO36" s="111">
        <f aca="true" t="shared" si="22" ref="AO36:AO67">AN36/AM36</f>
        <v>0.30952380952380953</v>
      </c>
      <c r="AP36" s="85">
        <v>42</v>
      </c>
      <c r="AQ36" s="125">
        <v>13</v>
      </c>
      <c r="AR36" s="137">
        <f t="shared" si="18"/>
        <v>0.30952380952380953</v>
      </c>
      <c r="AS36" s="31">
        <f t="shared" si="20"/>
        <v>588</v>
      </c>
      <c r="AT36" s="32">
        <f t="shared" si="21"/>
        <v>168</v>
      </c>
      <c r="AU36" s="33">
        <f t="shared" si="15"/>
        <v>0.2857142857142857</v>
      </c>
      <c r="AV36" s="23">
        <v>32</v>
      </c>
      <c r="AW36" s="24" t="s">
        <v>45</v>
      </c>
      <c r="AX36" s="3"/>
      <c r="AY36" s="4"/>
    </row>
    <row r="37" spans="1:51" ht="16.5" customHeight="1">
      <c r="A37" s="34">
        <v>33</v>
      </c>
      <c r="B37" s="35" t="s">
        <v>46</v>
      </c>
      <c r="C37" s="68">
        <v>9</v>
      </c>
      <c r="D37" s="37">
        <v>6</v>
      </c>
      <c r="E37" s="40">
        <f t="shared" si="0"/>
        <v>0.6666666666666666</v>
      </c>
      <c r="F37" s="69">
        <v>9</v>
      </c>
      <c r="G37" s="39">
        <v>9</v>
      </c>
      <c r="H37" s="40">
        <f t="shared" si="1"/>
        <v>1</v>
      </c>
      <c r="I37" s="69">
        <v>9</v>
      </c>
      <c r="J37" s="39">
        <v>6</v>
      </c>
      <c r="K37" s="40">
        <f t="shared" si="2"/>
        <v>0.6666666666666666</v>
      </c>
      <c r="L37" s="87">
        <v>9</v>
      </c>
      <c r="M37" s="88">
        <v>6</v>
      </c>
      <c r="N37" s="40">
        <f t="shared" si="3"/>
        <v>0.6666666666666666</v>
      </c>
      <c r="O37" s="87">
        <v>9</v>
      </c>
      <c r="P37" s="88">
        <v>6</v>
      </c>
      <c r="Q37" s="40">
        <f t="shared" si="4"/>
        <v>0.6666666666666666</v>
      </c>
      <c r="R37" s="87">
        <v>9</v>
      </c>
      <c r="S37" s="88">
        <v>5</v>
      </c>
      <c r="T37" s="40">
        <f t="shared" si="5"/>
        <v>0.5555555555555556</v>
      </c>
      <c r="U37" s="87">
        <v>9</v>
      </c>
      <c r="V37" s="88">
        <v>7</v>
      </c>
      <c r="W37" s="40">
        <f t="shared" si="6"/>
        <v>0.7777777777777778</v>
      </c>
      <c r="X37" s="87">
        <v>9</v>
      </c>
      <c r="Y37" s="88">
        <v>7</v>
      </c>
      <c r="Z37" s="40">
        <f t="shared" si="7"/>
        <v>0.7777777777777778</v>
      </c>
      <c r="AA37" s="87">
        <v>9</v>
      </c>
      <c r="AB37" s="88">
        <v>6</v>
      </c>
      <c r="AC37" s="40">
        <f t="shared" si="8"/>
        <v>0.6666666666666666</v>
      </c>
      <c r="AD37" s="87">
        <v>9</v>
      </c>
      <c r="AE37" s="88">
        <v>6</v>
      </c>
      <c r="AF37" s="40">
        <f t="shared" si="9"/>
        <v>0.6666666666666666</v>
      </c>
      <c r="AG37" s="87">
        <v>9</v>
      </c>
      <c r="AH37" s="88">
        <v>6</v>
      </c>
      <c r="AI37" s="40">
        <f t="shared" si="10"/>
        <v>0.6666666666666666</v>
      </c>
      <c r="AJ37" s="87">
        <v>9</v>
      </c>
      <c r="AK37" s="88">
        <v>6</v>
      </c>
      <c r="AL37" s="117">
        <f t="shared" si="11"/>
        <v>0.6666666666666666</v>
      </c>
      <c r="AM37" s="87">
        <v>9</v>
      </c>
      <c r="AN37" s="126">
        <v>3</v>
      </c>
      <c r="AO37" s="131">
        <f t="shared" si="22"/>
        <v>0.3333333333333333</v>
      </c>
      <c r="AP37" s="87">
        <v>9</v>
      </c>
      <c r="AQ37" s="126">
        <v>4</v>
      </c>
      <c r="AR37" s="122">
        <f t="shared" si="18"/>
        <v>0.4444444444444444</v>
      </c>
      <c r="AS37" s="31">
        <f t="shared" si="20"/>
        <v>126</v>
      </c>
      <c r="AT37" s="32">
        <f t="shared" si="21"/>
        <v>83</v>
      </c>
      <c r="AU37" s="41">
        <f t="shared" si="15"/>
        <v>0.6587301587301587</v>
      </c>
      <c r="AV37" s="34">
        <v>33</v>
      </c>
      <c r="AW37" s="35" t="s">
        <v>46</v>
      </c>
      <c r="AX37" s="3"/>
      <c r="AY37" s="4"/>
    </row>
    <row r="38" spans="1:51" ht="16.5" customHeight="1">
      <c r="A38" s="42">
        <v>34</v>
      </c>
      <c r="B38" s="43" t="s">
        <v>47</v>
      </c>
      <c r="C38" s="71">
        <v>19</v>
      </c>
      <c r="D38" s="45">
        <v>11</v>
      </c>
      <c r="E38" s="46">
        <f t="shared" si="0"/>
        <v>0.5789473684210527</v>
      </c>
      <c r="F38" s="72">
        <v>19</v>
      </c>
      <c r="G38" s="48">
        <v>12</v>
      </c>
      <c r="H38" s="46">
        <f t="shared" si="1"/>
        <v>0.631578947368421</v>
      </c>
      <c r="I38" s="72">
        <v>19</v>
      </c>
      <c r="J38" s="48">
        <v>11</v>
      </c>
      <c r="K38" s="46">
        <f t="shared" si="2"/>
        <v>0.5789473684210527</v>
      </c>
      <c r="L38" s="72">
        <v>19</v>
      </c>
      <c r="M38" s="48">
        <v>8</v>
      </c>
      <c r="N38" s="46">
        <f t="shared" si="3"/>
        <v>0.42105263157894735</v>
      </c>
      <c r="O38" s="72">
        <v>19</v>
      </c>
      <c r="P38" s="48">
        <v>9</v>
      </c>
      <c r="Q38" s="46">
        <f t="shared" si="4"/>
        <v>0.47368421052631576</v>
      </c>
      <c r="R38" s="72">
        <v>19</v>
      </c>
      <c r="S38" s="48">
        <v>14</v>
      </c>
      <c r="T38" s="46">
        <f t="shared" si="5"/>
        <v>0.7368421052631579</v>
      </c>
      <c r="U38" s="72">
        <v>19</v>
      </c>
      <c r="V38" s="48">
        <v>13</v>
      </c>
      <c r="W38" s="46">
        <f t="shared" si="6"/>
        <v>0.6842105263157895</v>
      </c>
      <c r="X38" s="72">
        <v>19</v>
      </c>
      <c r="Y38" s="48">
        <v>14</v>
      </c>
      <c r="Z38" s="46">
        <f t="shared" si="7"/>
        <v>0.7368421052631579</v>
      </c>
      <c r="AA38" s="72">
        <v>19</v>
      </c>
      <c r="AB38" s="48">
        <v>12</v>
      </c>
      <c r="AC38" s="46">
        <f t="shared" si="8"/>
        <v>0.631578947368421</v>
      </c>
      <c r="AD38" s="72">
        <v>19</v>
      </c>
      <c r="AE38" s="48">
        <v>15</v>
      </c>
      <c r="AF38" s="46">
        <f t="shared" si="9"/>
        <v>0.7894736842105263</v>
      </c>
      <c r="AG38" s="72">
        <v>19</v>
      </c>
      <c r="AH38" s="48">
        <v>14</v>
      </c>
      <c r="AI38" s="46">
        <f t="shared" si="10"/>
        <v>0.7368421052631579</v>
      </c>
      <c r="AJ38" s="72">
        <v>19</v>
      </c>
      <c r="AK38" s="48">
        <v>13</v>
      </c>
      <c r="AL38" s="118">
        <f t="shared" si="11"/>
        <v>0.6842105263157895</v>
      </c>
      <c r="AM38" s="72">
        <v>19</v>
      </c>
      <c r="AN38" s="127">
        <v>9</v>
      </c>
      <c r="AO38" s="112">
        <f t="shared" si="22"/>
        <v>0.47368421052631576</v>
      </c>
      <c r="AP38" s="72">
        <v>19</v>
      </c>
      <c r="AQ38" s="127">
        <v>12</v>
      </c>
      <c r="AR38" s="138">
        <f t="shared" si="18"/>
        <v>0.631578947368421</v>
      </c>
      <c r="AS38" s="31">
        <f t="shared" si="20"/>
        <v>266</v>
      </c>
      <c r="AT38" s="32">
        <f t="shared" si="21"/>
        <v>167</v>
      </c>
      <c r="AU38" s="49">
        <f t="shared" si="15"/>
        <v>0.6278195488721805</v>
      </c>
      <c r="AV38" s="42">
        <v>34</v>
      </c>
      <c r="AW38" s="43" t="s">
        <v>47</v>
      </c>
      <c r="AX38" s="3"/>
      <c r="AY38" s="4"/>
    </row>
    <row r="39" spans="1:51" ht="16.5" customHeight="1">
      <c r="A39" s="23">
        <v>35</v>
      </c>
      <c r="B39" s="24" t="s">
        <v>48</v>
      </c>
      <c r="C39" s="50">
        <v>17</v>
      </c>
      <c r="D39" s="26">
        <v>11</v>
      </c>
      <c r="E39" s="27">
        <f t="shared" si="0"/>
        <v>0.6470588235294118</v>
      </c>
      <c r="F39" s="51">
        <v>17</v>
      </c>
      <c r="G39" s="52">
        <v>13</v>
      </c>
      <c r="H39" s="27">
        <f t="shared" si="1"/>
        <v>0.7647058823529411</v>
      </c>
      <c r="I39" s="51">
        <v>17</v>
      </c>
      <c r="J39" s="52">
        <v>11</v>
      </c>
      <c r="K39" s="27">
        <f t="shared" si="2"/>
        <v>0.6470588235294118</v>
      </c>
      <c r="L39" s="51">
        <v>17</v>
      </c>
      <c r="M39" s="52">
        <v>11</v>
      </c>
      <c r="N39" s="27">
        <f t="shared" si="3"/>
        <v>0.6470588235294118</v>
      </c>
      <c r="O39" s="51">
        <v>17</v>
      </c>
      <c r="P39" s="52">
        <v>11</v>
      </c>
      <c r="Q39" s="27">
        <f t="shared" si="4"/>
        <v>0.6470588235294118</v>
      </c>
      <c r="R39" s="51">
        <v>17</v>
      </c>
      <c r="S39" s="52">
        <v>13</v>
      </c>
      <c r="T39" s="27">
        <f t="shared" si="5"/>
        <v>0.7647058823529411</v>
      </c>
      <c r="U39" s="51">
        <v>17</v>
      </c>
      <c r="V39" s="52">
        <v>14</v>
      </c>
      <c r="W39" s="27">
        <f t="shared" si="6"/>
        <v>0.8235294117647058</v>
      </c>
      <c r="X39" s="51">
        <v>17</v>
      </c>
      <c r="Y39" s="52">
        <v>13</v>
      </c>
      <c r="Z39" s="27">
        <f t="shared" si="7"/>
        <v>0.7647058823529411</v>
      </c>
      <c r="AA39" s="51">
        <v>17</v>
      </c>
      <c r="AB39" s="52">
        <v>10</v>
      </c>
      <c r="AC39" s="27">
        <f t="shared" si="8"/>
        <v>0.5882352941176471</v>
      </c>
      <c r="AD39" s="51">
        <v>17</v>
      </c>
      <c r="AE39" s="52">
        <v>11</v>
      </c>
      <c r="AF39" s="27">
        <f t="shared" si="9"/>
        <v>0.6470588235294118</v>
      </c>
      <c r="AG39" s="51">
        <v>17</v>
      </c>
      <c r="AH39" s="52">
        <v>12</v>
      </c>
      <c r="AI39" s="27">
        <f t="shared" si="10"/>
        <v>0.7058823529411765</v>
      </c>
      <c r="AJ39" s="51">
        <v>17</v>
      </c>
      <c r="AK39" s="52">
        <v>12</v>
      </c>
      <c r="AL39" s="116">
        <f t="shared" si="11"/>
        <v>0.7058823529411765</v>
      </c>
      <c r="AM39" s="51">
        <v>17</v>
      </c>
      <c r="AN39" s="125">
        <v>10</v>
      </c>
      <c r="AO39" s="111">
        <f t="shared" si="22"/>
        <v>0.5882352941176471</v>
      </c>
      <c r="AP39" s="51">
        <v>17</v>
      </c>
      <c r="AQ39" s="125">
        <v>12</v>
      </c>
      <c r="AR39" s="137">
        <f t="shared" si="18"/>
        <v>0.7058823529411765</v>
      </c>
      <c r="AS39" s="31">
        <f t="shared" si="20"/>
        <v>238</v>
      </c>
      <c r="AT39" s="32">
        <f t="shared" si="21"/>
        <v>164</v>
      </c>
      <c r="AU39" s="33">
        <f t="shared" si="15"/>
        <v>0.6890756302521008</v>
      </c>
      <c r="AV39" s="23">
        <v>35</v>
      </c>
      <c r="AW39" s="24" t="s">
        <v>48</v>
      </c>
      <c r="AX39" s="3"/>
      <c r="AY39" s="4"/>
    </row>
    <row r="40" spans="1:51" ht="16.5" customHeight="1">
      <c r="A40" s="23">
        <v>36</v>
      </c>
      <c r="B40" s="24" t="s">
        <v>49</v>
      </c>
      <c r="C40" s="50">
        <v>15</v>
      </c>
      <c r="D40" s="26">
        <v>10</v>
      </c>
      <c r="E40" s="27">
        <f t="shared" si="0"/>
        <v>0.6666666666666666</v>
      </c>
      <c r="F40" s="51">
        <v>15</v>
      </c>
      <c r="G40" s="52">
        <v>15</v>
      </c>
      <c r="H40" s="27">
        <f t="shared" si="1"/>
        <v>1</v>
      </c>
      <c r="I40" s="51">
        <v>15</v>
      </c>
      <c r="J40" s="52">
        <v>15</v>
      </c>
      <c r="K40" s="27">
        <f t="shared" si="2"/>
        <v>1</v>
      </c>
      <c r="L40" s="51">
        <v>15</v>
      </c>
      <c r="M40" s="52">
        <v>15</v>
      </c>
      <c r="N40" s="27">
        <f t="shared" si="3"/>
        <v>1</v>
      </c>
      <c r="O40" s="51">
        <v>15</v>
      </c>
      <c r="P40" s="52">
        <v>15</v>
      </c>
      <c r="Q40" s="27">
        <f t="shared" si="4"/>
        <v>1</v>
      </c>
      <c r="R40" s="51">
        <v>15</v>
      </c>
      <c r="S40" s="52">
        <v>15</v>
      </c>
      <c r="T40" s="27">
        <f t="shared" si="5"/>
        <v>1</v>
      </c>
      <c r="U40" s="51">
        <v>15</v>
      </c>
      <c r="V40" s="52">
        <v>15</v>
      </c>
      <c r="W40" s="27">
        <f t="shared" si="6"/>
        <v>1</v>
      </c>
      <c r="X40" s="51">
        <v>15</v>
      </c>
      <c r="Y40" s="52">
        <v>15</v>
      </c>
      <c r="Z40" s="27">
        <f t="shared" si="7"/>
        <v>1</v>
      </c>
      <c r="AA40" s="51">
        <v>15</v>
      </c>
      <c r="AB40" s="52">
        <v>15</v>
      </c>
      <c r="AC40" s="27">
        <f t="shared" si="8"/>
        <v>1</v>
      </c>
      <c r="AD40" s="51">
        <v>15</v>
      </c>
      <c r="AE40" s="52">
        <v>15</v>
      </c>
      <c r="AF40" s="27">
        <f t="shared" si="9"/>
        <v>1</v>
      </c>
      <c r="AG40" s="51">
        <v>15</v>
      </c>
      <c r="AH40" s="52">
        <v>15</v>
      </c>
      <c r="AI40" s="27">
        <f t="shared" si="10"/>
        <v>1</v>
      </c>
      <c r="AJ40" s="51">
        <v>15</v>
      </c>
      <c r="AK40" s="52">
        <v>15</v>
      </c>
      <c r="AL40" s="116">
        <f t="shared" si="11"/>
        <v>1</v>
      </c>
      <c r="AM40" s="51">
        <v>15</v>
      </c>
      <c r="AN40" s="125">
        <v>15</v>
      </c>
      <c r="AO40" s="111">
        <f t="shared" si="22"/>
        <v>1</v>
      </c>
      <c r="AP40" s="51">
        <v>15</v>
      </c>
      <c r="AQ40" s="125">
        <v>15</v>
      </c>
      <c r="AR40" s="137">
        <f t="shared" si="18"/>
        <v>1</v>
      </c>
      <c r="AS40" s="31">
        <f t="shared" si="20"/>
        <v>210</v>
      </c>
      <c r="AT40" s="32">
        <f t="shared" si="21"/>
        <v>205</v>
      </c>
      <c r="AU40" s="33">
        <f t="shared" si="15"/>
        <v>0.9761904761904762</v>
      </c>
      <c r="AV40" s="23">
        <v>36</v>
      </c>
      <c r="AW40" s="24" t="s">
        <v>49</v>
      </c>
      <c r="AX40" s="3"/>
      <c r="AY40" s="4"/>
    </row>
    <row r="41" spans="1:51" ht="16.5" customHeight="1">
      <c r="A41" s="23">
        <v>37</v>
      </c>
      <c r="B41" s="24" t="s">
        <v>50</v>
      </c>
      <c r="C41" s="50">
        <v>10</v>
      </c>
      <c r="D41" s="26">
        <v>2</v>
      </c>
      <c r="E41" s="27">
        <f t="shared" si="0"/>
        <v>0.2</v>
      </c>
      <c r="F41" s="51">
        <v>10</v>
      </c>
      <c r="G41" s="52">
        <v>3</v>
      </c>
      <c r="H41" s="27">
        <f t="shared" si="1"/>
        <v>0.3</v>
      </c>
      <c r="I41" s="51">
        <v>10</v>
      </c>
      <c r="J41" s="52">
        <v>4</v>
      </c>
      <c r="K41" s="27">
        <f t="shared" si="2"/>
        <v>0.4</v>
      </c>
      <c r="L41" s="51">
        <v>10</v>
      </c>
      <c r="M41" s="52">
        <v>4</v>
      </c>
      <c r="N41" s="27">
        <f t="shared" si="3"/>
        <v>0.4</v>
      </c>
      <c r="O41" s="51">
        <v>10</v>
      </c>
      <c r="P41" s="52">
        <v>6</v>
      </c>
      <c r="Q41" s="27">
        <f t="shared" si="4"/>
        <v>0.6</v>
      </c>
      <c r="R41" s="51">
        <v>10</v>
      </c>
      <c r="S41" s="52">
        <v>5</v>
      </c>
      <c r="T41" s="27">
        <f t="shared" si="5"/>
        <v>0.5</v>
      </c>
      <c r="U41" s="51">
        <v>10</v>
      </c>
      <c r="V41" s="52">
        <v>5</v>
      </c>
      <c r="W41" s="27">
        <f t="shared" si="6"/>
        <v>0.5</v>
      </c>
      <c r="X41" s="51">
        <v>10</v>
      </c>
      <c r="Y41" s="52">
        <v>6</v>
      </c>
      <c r="Z41" s="27">
        <f t="shared" si="7"/>
        <v>0.6</v>
      </c>
      <c r="AA41" s="51">
        <v>10</v>
      </c>
      <c r="AB41" s="52">
        <v>7</v>
      </c>
      <c r="AC41" s="27">
        <f t="shared" si="8"/>
        <v>0.7</v>
      </c>
      <c r="AD41" s="51">
        <v>10</v>
      </c>
      <c r="AE41" s="52">
        <v>6</v>
      </c>
      <c r="AF41" s="27">
        <f t="shared" si="9"/>
        <v>0.6</v>
      </c>
      <c r="AG41" s="51">
        <v>10</v>
      </c>
      <c r="AH41" s="52">
        <v>6</v>
      </c>
      <c r="AI41" s="27">
        <f t="shared" si="10"/>
        <v>0.6</v>
      </c>
      <c r="AJ41" s="51">
        <v>10</v>
      </c>
      <c r="AK41" s="52">
        <v>6</v>
      </c>
      <c r="AL41" s="116">
        <f t="shared" si="11"/>
        <v>0.6</v>
      </c>
      <c r="AM41" s="51">
        <v>10</v>
      </c>
      <c r="AN41" s="125">
        <v>2</v>
      </c>
      <c r="AO41" s="111">
        <f t="shared" si="22"/>
        <v>0.2</v>
      </c>
      <c r="AP41" s="51">
        <v>10</v>
      </c>
      <c r="AQ41" s="125">
        <v>3</v>
      </c>
      <c r="AR41" s="137">
        <f t="shared" si="18"/>
        <v>0.3</v>
      </c>
      <c r="AS41" s="31">
        <f t="shared" si="20"/>
        <v>140</v>
      </c>
      <c r="AT41" s="32">
        <f t="shared" si="21"/>
        <v>65</v>
      </c>
      <c r="AU41" s="33">
        <f t="shared" si="15"/>
        <v>0.4642857142857143</v>
      </c>
      <c r="AV41" s="23">
        <v>37</v>
      </c>
      <c r="AW41" s="24" t="s">
        <v>50</v>
      </c>
      <c r="AX41" s="3"/>
      <c r="AY41" s="4"/>
    </row>
    <row r="42" spans="1:51" ht="16.5" customHeight="1">
      <c r="A42" s="53">
        <v>38</v>
      </c>
      <c r="B42" s="54" t="s">
        <v>51</v>
      </c>
      <c r="C42" s="55">
        <v>8</v>
      </c>
      <c r="D42" s="56">
        <v>5</v>
      </c>
      <c r="E42" s="73">
        <f t="shared" si="0"/>
        <v>0.625</v>
      </c>
      <c r="F42" s="57">
        <v>8</v>
      </c>
      <c r="G42" s="58">
        <v>8</v>
      </c>
      <c r="H42" s="73">
        <f t="shared" si="1"/>
        <v>1</v>
      </c>
      <c r="I42" s="57">
        <v>8</v>
      </c>
      <c r="J42" s="58">
        <v>8</v>
      </c>
      <c r="K42" s="73">
        <f t="shared" si="2"/>
        <v>1</v>
      </c>
      <c r="L42" s="57">
        <v>8</v>
      </c>
      <c r="M42" s="58">
        <v>8</v>
      </c>
      <c r="N42" s="73">
        <f t="shared" si="3"/>
        <v>1</v>
      </c>
      <c r="O42" s="57">
        <v>8</v>
      </c>
      <c r="P42" s="58">
        <v>8</v>
      </c>
      <c r="Q42" s="73">
        <f t="shared" si="4"/>
        <v>1</v>
      </c>
      <c r="R42" s="57">
        <v>8</v>
      </c>
      <c r="S42" s="58">
        <v>8</v>
      </c>
      <c r="T42" s="73">
        <f t="shared" si="5"/>
        <v>1</v>
      </c>
      <c r="U42" s="57">
        <v>8</v>
      </c>
      <c r="V42" s="58">
        <v>8</v>
      </c>
      <c r="W42" s="73">
        <f t="shared" si="6"/>
        <v>1</v>
      </c>
      <c r="X42" s="57">
        <v>8</v>
      </c>
      <c r="Y42" s="58">
        <v>8</v>
      </c>
      <c r="Z42" s="73">
        <f t="shared" si="7"/>
        <v>1</v>
      </c>
      <c r="AA42" s="57">
        <v>8</v>
      </c>
      <c r="AB42" s="58">
        <v>8</v>
      </c>
      <c r="AC42" s="73">
        <f t="shared" si="8"/>
        <v>1</v>
      </c>
      <c r="AD42" s="57">
        <v>8</v>
      </c>
      <c r="AE42" s="58">
        <v>6</v>
      </c>
      <c r="AF42" s="73">
        <f t="shared" si="9"/>
        <v>0.75</v>
      </c>
      <c r="AG42" s="57">
        <v>8</v>
      </c>
      <c r="AH42" s="58">
        <v>8</v>
      </c>
      <c r="AI42" s="73">
        <f t="shared" si="10"/>
        <v>1</v>
      </c>
      <c r="AJ42" s="57">
        <v>8</v>
      </c>
      <c r="AK42" s="58">
        <v>7</v>
      </c>
      <c r="AL42" s="119">
        <f t="shared" si="11"/>
        <v>0.875</v>
      </c>
      <c r="AM42" s="57">
        <v>8</v>
      </c>
      <c r="AN42" s="126">
        <v>6</v>
      </c>
      <c r="AO42" s="131">
        <f t="shared" si="22"/>
        <v>0.75</v>
      </c>
      <c r="AP42" s="57">
        <v>8</v>
      </c>
      <c r="AQ42" s="126">
        <v>8</v>
      </c>
      <c r="AR42" s="122">
        <f t="shared" si="18"/>
        <v>1</v>
      </c>
      <c r="AS42" s="31">
        <f t="shared" si="20"/>
        <v>112</v>
      </c>
      <c r="AT42" s="32">
        <f t="shared" si="21"/>
        <v>104</v>
      </c>
      <c r="AU42" s="59">
        <f t="shared" si="15"/>
        <v>0.9285714285714286</v>
      </c>
      <c r="AV42" s="53">
        <v>38</v>
      </c>
      <c r="AW42" s="54" t="s">
        <v>51</v>
      </c>
      <c r="AX42" s="3"/>
      <c r="AY42" s="4"/>
    </row>
    <row r="43" spans="1:51" ht="16.5" customHeight="1">
      <c r="A43" s="60">
        <v>39</v>
      </c>
      <c r="B43" s="61" t="s">
        <v>52</v>
      </c>
      <c r="C43" s="62">
        <v>7</v>
      </c>
      <c r="D43" s="63">
        <v>2</v>
      </c>
      <c r="E43" s="66">
        <f t="shared" si="0"/>
        <v>0.2857142857142857</v>
      </c>
      <c r="F43" s="64">
        <v>7</v>
      </c>
      <c r="G43" s="65">
        <v>5</v>
      </c>
      <c r="H43" s="66">
        <f t="shared" si="1"/>
        <v>0.7142857142857143</v>
      </c>
      <c r="I43" s="64">
        <v>7</v>
      </c>
      <c r="J43" s="65">
        <v>7</v>
      </c>
      <c r="K43" s="66">
        <f t="shared" si="2"/>
        <v>1</v>
      </c>
      <c r="L43" s="64">
        <v>7</v>
      </c>
      <c r="M43" s="65">
        <v>6</v>
      </c>
      <c r="N43" s="66">
        <f t="shared" si="3"/>
        <v>0.8571428571428571</v>
      </c>
      <c r="O43" s="64">
        <v>7</v>
      </c>
      <c r="P43" s="65">
        <v>6</v>
      </c>
      <c r="Q43" s="66">
        <f t="shared" si="4"/>
        <v>0.8571428571428571</v>
      </c>
      <c r="R43" s="64">
        <v>7</v>
      </c>
      <c r="S43" s="65">
        <v>6</v>
      </c>
      <c r="T43" s="66">
        <f t="shared" si="5"/>
        <v>0.8571428571428571</v>
      </c>
      <c r="U43" s="64">
        <v>7</v>
      </c>
      <c r="V43" s="65">
        <v>5</v>
      </c>
      <c r="W43" s="66">
        <f t="shared" si="6"/>
        <v>0.7142857142857143</v>
      </c>
      <c r="X43" s="64">
        <v>7</v>
      </c>
      <c r="Y43" s="65">
        <v>6</v>
      </c>
      <c r="Z43" s="66">
        <f t="shared" si="7"/>
        <v>0.8571428571428571</v>
      </c>
      <c r="AA43" s="64">
        <v>7</v>
      </c>
      <c r="AB43" s="65">
        <v>6</v>
      </c>
      <c r="AC43" s="66">
        <f t="shared" si="8"/>
        <v>0.8571428571428571</v>
      </c>
      <c r="AD43" s="64">
        <v>7</v>
      </c>
      <c r="AE43" s="65">
        <v>6</v>
      </c>
      <c r="AF43" s="66">
        <f t="shared" si="9"/>
        <v>0.8571428571428571</v>
      </c>
      <c r="AG43" s="64">
        <v>7</v>
      </c>
      <c r="AH43" s="65">
        <v>5</v>
      </c>
      <c r="AI43" s="66">
        <f t="shared" si="10"/>
        <v>0.7142857142857143</v>
      </c>
      <c r="AJ43" s="64">
        <v>7</v>
      </c>
      <c r="AK43" s="65">
        <v>6</v>
      </c>
      <c r="AL43" s="120">
        <f t="shared" si="11"/>
        <v>0.8571428571428571</v>
      </c>
      <c r="AM43" s="64">
        <v>7</v>
      </c>
      <c r="AN43" s="127">
        <v>7</v>
      </c>
      <c r="AO43" s="112">
        <f t="shared" si="22"/>
        <v>1</v>
      </c>
      <c r="AP43" s="64">
        <v>7</v>
      </c>
      <c r="AQ43" s="127">
        <v>7</v>
      </c>
      <c r="AR43" s="138">
        <f t="shared" si="18"/>
        <v>1</v>
      </c>
      <c r="AS43" s="31">
        <f t="shared" si="20"/>
        <v>98</v>
      </c>
      <c r="AT43" s="32">
        <f t="shared" si="21"/>
        <v>80</v>
      </c>
      <c r="AU43" s="67">
        <f t="shared" si="15"/>
        <v>0.8163265306122449</v>
      </c>
      <c r="AV43" s="60">
        <v>39</v>
      </c>
      <c r="AW43" s="61" t="s">
        <v>52</v>
      </c>
      <c r="AX43" s="3"/>
      <c r="AY43" s="4"/>
    </row>
    <row r="44" spans="1:51" ht="16.5" customHeight="1">
      <c r="A44" s="23">
        <v>40</v>
      </c>
      <c r="B44" s="24" t="s">
        <v>53</v>
      </c>
      <c r="C44" s="50">
        <v>6</v>
      </c>
      <c r="D44" s="26">
        <v>2</v>
      </c>
      <c r="E44" s="27">
        <f t="shared" si="0"/>
        <v>0.3333333333333333</v>
      </c>
      <c r="F44" s="51">
        <v>6</v>
      </c>
      <c r="G44" s="52">
        <v>2</v>
      </c>
      <c r="H44" s="27">
        <f t="shared" si="1"/>
        <v>0.3333333333333333</v>
      </c>
      <c r="I44" s="51">
        <v>6</v>
      </c>
      <c r="J44" s="52">
        <v>2</v>
      </c>
      <c r="K44" s="27">
        <f t="shared" si="2"/>
        <v>0.3333333333333333</v>
      </c>
      <c r="L44" s="51">
        <v>6</v>
      </c>
      <c r="M44" s="52">
        <v>2</v>
      </c>
      <c r="N44" s="27">
        <f t="shared" si="3"/>
        <v>0.3333333333333333</v>
      </c>
      <c r="O44" s="51">
        <v>6</v>
      </c>
      <c r="P44" s="52">
        <v>3</v>
      </c>
      <c r="Q44" s="27">
        <f t="shared" si="4"/>
        <v>0.5</v>
      </c>
      <c r="R44" s="51">
        <v>6</v>
      </c>
      <c r="S44" s="52">
        <v>3</v>
      </c>
      <c r="T44" s="27">
        <f t="shared" si="5"/>
        <v>0.5</v>
      </c>
      <c r="U44" s="51">
        <v>6</v>
      </c>
      <c r="V44" s="52">
        <v>5</v>
      </c>
      <c r="W44" s="27">
        <f t="shared" si="6"/>
        <v>0.8333333333333334</v>
      </c>
      <c r="X44" s="51">
        <v>6</v>
      </c>
      <c r="Y44" s="52">
        <v>4</v>
      </c>
      <c r="Z44" s="27">
        <f t="shared" si="7"/>
        <v>0.6666666666666666</v>
      </c>
      <c r="AA44" s="51">
        <v>6</v>
      </c>
      <c r="AB44" s="52">
        <v>3</v>
      </c>
      <c r="AC44" s="27">
        <f t="shared" si="8"/>
        <v>0.5</v>
      </c>
      <c r="AD44" s="51">
        <v>6</v>
      </c>
      <c r="AE44" s="52">
        <v>4</v>
      </c>
      <c r="AF44" s="27">
        <f t="shared" si="9"/>
        <v>0.6666666666666666</v>
      </c>
      <c r="AG44" s="51">
        <v>6</v>
      </c>
      <c r="AH44" s="52">
        <v>2</v>
      </c>
      <c r="AI44" s="27">
        <f t="shared" si="10"/>
        <v>0.3333333333333333</v>
      </c>
      <c r="AJ44" s="51">
        <v>6</v>
      </c>
      <c r="AK44" s="52">
        <v>2</v>
      </c>
      <c r="AL44" s="116">
        <f t="shared" si="11"/>
        <v>0.3333333333333333</v>
      </c>
      <c r="AM44" s="51">
        <v>6</v>
      </c>
      <c r="AN44" s="125">
        <v>2</v>
      </c>
      <c r="AO44" s="111">
        <f t="shared" si="22"/>
        <v>0.3333333333333333</v>
      </c>
      <c r="AP44" s="51">
        <v>6</v>
      </c>
      <c r="AQ44" s="125">
        <v>3</v>
      </c>
      <c r="AR44" s="137">
        <f t="shared" si="18"/>
        <v>0.5</v>
      </c>
      <c r="AS44" s="31">
        <f t="shared" si="20"/>
        <v>84</v>
      </c>
      <c r="AT44" s="32">
        <f t="shared" si="21"/>
        <v>39</v>
      </c>
      <c r="AU44" s="33">
        <f t="shared" si="15"/>
        <v>0.4642857142857143</v>
      </c>
      <c r="AV44" s="23">
        <v>40</v>
      </c>
      <c r="AW44" s="24" t="s">
        <v>53</v>
      </c>
      <c r="AX44" s="3"/>
      <c r="AY44" s="4"/>
    </row>
    <row r="45" spans="1:51" ht="16.5" customHeight="1">
      <c r="A45" s="23">
        <v>41</v>
      </c>
      <c r="B45" s="24" t="s">
        <v>54</v>
      </c>
      <c r="C45" s="50">
        <v>10</v>
      </c>
      <c r="D45" s="26">
        <v>6</v>
      </c>
      <c r="E45" s="27">
        <f t="shared" si="0"/>
        <v>0.6</v>
      </c>
      <c r="F45" s="51">
        <v>10</v>
      </c>
      <c r="G45" s="52">
        <v>5</v>
      </c>
      <c r="H45" s="27">
        <f t="shared" si="1"/>
        <v>0.5</v>
      </c>
      <c r="I45" s="51">
        <v>10</v>
      </c>
      <c r="J45" s="52">
        <v>7</v>
      </c>
      <c r="K45" s="27">
        <f t="shared" si="2"/>
        <v>0.7</v>
      </c>
      <c r="L45" s="51">
        <v>10</v>
      </c>
      <c r="M45" s="52">
        <v>5</v>
      </c>
      <c r="N45" s="27">
        <f t="shared" si="3"/>
        <v>0.5</v>
      </c>
      <c r="O45" s="51">
        <v>10</v>
      </c>
      <c r="P45" s="52">
        <v>5</v>
      </c>
      <c r="Q45" s="27">
        <f t="shared" si="4"/>
        <v>0.5</v>
      </c>
      <c r="R45" s="51">
        <v>10</v>
      </c>
      <c r="S45" s="52">
        <v>4</v>
      </c>
      <c r="T45" s="27">
        <f t="shared" si="5"/>
        <v>0.4</v>
      </c>
      <c r="U45" s="51">
        <v>10</v>
      </c>
      <c r="V45" s="52">
        <v>10</v>
      </c>
      <c r="W45" s="27">
        <f t="shared" si="6"/>
        <v>1</v>
      </c>
      <c r="X45" s="51">
        <v>10</v>
      </c>
      <c r="Y45" s="52">
        <v>10</v>
      </c>
      <c r="Z45" s="27">
        <f t="shared" si="7"/>
        <v>1</v>
      </c>
      <c r="AA45" s="51">
        <v>10</v>
      </c>
      <c r="AB45" s="52">
        <v>10</v>
      </c>
      <c r="AC45" s="27">
        <f t="shared" si="8"/>
        <v>1</v>
      </c>
      <c r="AD45" s="51">
        <v>10</v>
      </c>
      <c r="AE45" s="52">
        <v>7</v>
      </c>
      <c r="AF45" s="27">
        <f t="shared" si="9"/>
        <v>0.7</v>
      </c>
      <c r="AG45" s="51">
        <v>10</v>
      </c>
      <c r="AH45" s="52">
        <v>10</v>
      </c>
      <c r="AI45" s="27">
        <f t="shared" si="10"/>
        <v>1</v>
      </c>
      <c r="AJ45" s="51">
        <v>10</v>
      </c>
      <c r="AK45" s="52">
        <v>9</v>
      </c>
      <c r="AL45" s="116">
        <f t="shared" si="11"/>
        <v>0.9</v>
      </c>
      <c r="AM45" s="51">
        <v>10</v>
      </c>
      <c r="AN45" s="125">
        <v>6</v>
      </c>
      <c r="AO45" s="111">
        <f t="shared" si="22"/>
        <v>0.6</v>
      </c>
      <c r="AP45" s="51">
        <v>10</v>
      </c>
      <c r="AQ45" s="125">
        <v>6</v>
      </c>
      <c r="AR45" s="137">
        <f t="shared" si="18"/>
        <v>0.6</v>
      </c>
      <c r="AS45" s="31">
        <f t="shared" si="20"/>
        <v>140</v>
      </c>
      <c r="AT45" s="32">
        <f t="shared" si="21"/>
        <v>100</v>
      </c>
      <c r="AU45" s="33">
        <f t="shared" si="15"/>
        <v>0.7142857142857143</v>
      </c>
      <c r="AV45" s="23">
        <v>41</v>
      </c>
      <c r="AW45" s="24" t="s">
        <v>54</v>
      </c>
      <c r="AX45" s="3"/>
      <c r="AY45" s="4"/>
    </row>
    <row r="46" spans="1:51" ht="16.5" customHeight="1">
      <c r="A46" s="23">
        <v>42</v>
      </c>
      <c r="B46" s="24" t="s">
        <v>55</v>
      </c>
      <c r="C46" s="50">
        <v>9</v>
      </c>
      <c r="D46" s="26">
        <v>6</v>
      </c>
      <c r="E46" s="27">
        <f t="shared" si="0"/>
        <v>0.6666666666666666</v>
      </c>
      <c r="F46" s="51">
        <v>9</v>
      </c>
      <c r="G46" s="52">
        <v>4</v>
      </c>
      <c r="H46" s="27">
        <f t="shared" si="1"/>
        <v>0.4444444444444444</v>
      </c>
      <c r="I46" s="51">
        <v>9</v>
      </c>
      <c r="J46" s="52">
        <v>3</v>
      </c>
      <c r="K46" s="27">
        <f t="shared" si="2"/>
        <v>0.3333333333333333</v>
      </c>
      <c r="L46" s="51">
        <v>9</v>
      </c>
      <c r="M46" s="52">
        <v>4</v>
      </c>
      <c r="N46" s="27">
        <f t="shared" si="3"/>
        <v>0.4444444444444444</v>
      </c>
      <c r="O46" s="51">
        <v>9</v>
      </c>
      <c r="P46" s="52">
        <v>4</v>
      </c>
      <c r="Q46" s="27">
        <f t="shared" si="4"/>
        <v>0.4444444444444444</v>
      </c>
      <c r="R46" s="51">
        <v>9</v>
      </c>
      <c r="S46" s="52">
        <v>2</v>
      </c>
      <c r="T46" s="27">
        <f t="shared" si="5"/>
        <v>0.2222222222222222</v>
      </c>
      <c r="U46" s="51">
        <v>9</v>
      </c>
      <c r="V46" s="52">
        <v>2</v>
      </c>
      <c r="W46" s="27">
        <f t="shared" si="6"/>
        <v>0.2222222222222222</v>
      </c>
      <c r="X46" s="51">
        <v>9</v>
      </c>
      <c r="Y46" s="52">
        <v>3</v>
      </c>
      <c r="Z46" s="27">
        <f t="shared" si="7"/>
        <v>0.3333333333333333</v>
      </c>
      <c r="AA46" s="51">
        <v>9</v>
      </c>
      <c r="AB46" s="52">
        <v>3</v>
      </c>
      <c r="AC46" s="27">
        <f t="shared" si="8"/>
        <v>0.3333333333333333</v>
      </c>
      <c r="AD46" s="51">
        <v>9</v>
      </c>
      <c r="AE46" s="52">
        <v>5</v>
      </c>
      <c r="AF46" s="27">
        <f t="shared" si="9"/>
        <v>0.5555555555555556</v>
      </c>
      <c r="AG46" s="51">
        <v>9</v>
      </c>
      <c r="AH46" s="52">
        <v>6</v>
      </c>
      <c r="AI46" s="27">
        <f t="shared" si="10"/>
        <v>0.6666666666666666</v>
      </c>
      <c r="AJ46" s="51">
        <v>9</v>
      </c>
      <c r="AK46" s="52">
        <v>6</v>
      </c>
      <c r="AL46" s="116">
        <f t="shared" si="11"/>
        <v>0.6666666666666666</v>
      </c>
      <c r="AM46" s="51">
        <v>9</v>
      </c>
      <c r="AN46" s="125">
        <v>5</v>
      </c>
      <c r="AO46" s="111">
        <f t="shared" si="22"/>
        <v>0.5555555555555556</v>
      </c>
      <c r="AP46" s="51">
        <v>9</v>
      </c>
      <c r="AQ46" s="125">
        <v>7</v>
      </c>
      <c r="AR46" s="137">
        <f t="shared" si="18"/>
        <v>0.7777777777777778</v>
      </c>
      <c r="AS46" s="31">
        <f t="shared" si="20"/>
        <v>126</v>
      </c>
      <c r="AT46" s="32">
        <f t="shared" si="21"/>
        <v>60</v>
      </c>
      <c r="AU46" s="33">
        <f t="shared" si="15"/>
        <v>0.47619047619047616</v>
      </c>
      <c r="AV46" s="23">
        <v>42</v>
      </c>
      <c r="AW46" s="24" t="s">
        <v>55</v>
      </c>
      <c r="AX46" s="3"/>
      <c r="AY46" s="4"/>
    </row>
    <row r="47" spans="1:51" ht="16.5" customHeight="1">
      <c r="A47" s="34">
        <v>43</v>
      </c>
      <c r="B47" s="35" t="s">
        <v>56</v>
      </c>
      <c r="C47" s="68">
        <v>14</v>
      </c>
      <c r="D47" s="37">
        <v>3</v>
      </c>
      <c r="E47" s="40">
        <f t="shared" si="0"/>
        <v>0.21428571428571427</v>
      </c>
      <c r="F47" s="69">
        <v>14</v>
      </c>
      <c r="G47" s="39">
        <v>4</v>
      </c>
      <c r="H47" s="40">
        <f t="shared" si="1"/>
        <v>0.2857142857142857</v>
      </c>
      <c r="I47" s="69">
        <v>14</v>
      </c>
      <c r="J47" s="39">
        <v>3</v>
      </c>
      <c r="K47" s="40">
        <f t="shared" si="2"/>
        <v>0.21428571428571427</v>
      </c>
      <c r="L47" s="69">
        <v>13</v>
      </c>
      <c r="M47" s="39">
        <v>5</v>
      </c>
      <c r="N47" s="40">
        <f t="shared" si="3"/>
        <v>0.38461538461538464</v>
      </c>
      <c r="O47" s="69">
        <v>13</v>
      </c>
      <c r="P47" s="39">
        <v>3</v>
      </c>
      <c r="Q47" s="40">
        <f t="shared" si="4"/>
        <v>0.23076923076923078</v>
      </c>
      <c r="R47" s="69">
        <v>13</v>
      </c>
      <c r="S47" s="39">
        <v>7</v>
      </c>
      <c r="T47" s="40">
        <f t="shared" si="5"/>
        <v>0.5384615384615384</v>
      </c>
      <c r="U47" s="69">
        <v>13</v>
      </c>
      <c r="V47" s="39">
        <v>7</v>
      </c>
      <c r="W47" s="40">
        <f t="shared" si="6"/>
        <v>0.5384615384615384</v>
      </c>
      <c r="X47" s="69">
        <v>13</v>
      </c>
      <c r="Y47" s="39">
        <v>7</v>
      </c>
      <c r="Z47" s="40">
        <f t="shared" si="7"/>
        <v>0.5384615384615384</v>
      </c>
      <c r="AA47" s="69">
        <v>13</v>
      </c>
      <c r="AB47" s="39">
        <v>5</v>
      </c>
      <c r="AC47" s="40">
        <f t="shared" si="8"/>
        <v>0.38461538461538464</v>
      </c>
      <c r="AD47" s="69">
        <v>13</v>
      </c>
      <c r="AE47" s="39">
        <v>6</v>
      </c>
      <c r="AF47" s="40">
        <f t="shared" si="9"/>
        <v>0.46153846153846156</v>
      </c>
      <c r="AG47" s="69">
        <v>13</v>
      </c>
      <c r="AH47" s="39">
        <v>6</v>
      </c>
      <c r="AI47" s="40">
        <f t="shared" si="10"/>
        <v>0.46153846153846156</v>
      </c>
      <c r="AJ47" s="69">
        <v>13</v>
      </c>
      <c r="AK47" s="39">
        <v>4</v>
      </c>
      <c r="AL47" s="117">
        <f t="shared" si="11"/>
        <v>0.3076923076923077</v>
      </c>
      <c r="AM47" s="69">
        <v>12</v>
      </c>
      <c r="AN47" s="126">
        <v>5</v>
      </c>
      <c r="AO47" s="131">
        <f t="shared" si="22"/>
        <v>0.4166666666666667</v>
      </c>
      <c r="AP47" s="69">
        <v>12</v>
      </c>
      <c r="AQ47" s="126">
        <v>6</v>
      </c>
      <c r="AR47" s="122">
        <f t="shared" si="18"/>
        <v>0.5</v>
      </c>
      <c r="AS47" s="31">
        <f t="shared" si="20"/>
        <v>183</v>
      </c>
      <c r="AT47" s="32">
        <f t="shared" si="21"/>
        <v>71</v>
      </c>
      <c r="AU47" s="41">
        <f t="shared" si="15"/>
        <v>0.3879781420765027</v>
      </c>
      <c r="AV47" s="34">
        <v>43</v>
      </c>
      <c r="AW47" s="35" t="s">
        <v>56</v>
      </c>
      <c r="AX47" s="3"/>
      <c r="AY47" s="4"/>
    </row>
    <row r="48" spans="1:51" ht="16.5" customHeight="1">
      <c r="A48" s="42">
        <v>44</v>
      </c>
      <c r="B48" s="89" t="s">
        <v>57</v>
      </c>
      <c r="C48" s="71">
        <v>9</v>
      </c>
      <c r="D48" s="45">
        <v>1</v>
      </c>
      <c r="E48" s="46">
        <f t="shared" si="0"/>
        <v>0.1111111111111111</v>
      </c>
      <c r="F48" s="72">
        <v>9</v>
      </c>
      <c r="G48" s="48">
        <v>2</v>
      </c>
      <c r="H48" s="46">
        <f t="shared" si="1"/>
        <v>0.2222222222222222</v>
      </c>
      <c r="I48" s="72">
        <v>9</v>
      </c>
      <c r="J48" s="48">
        <v>2</v>
      </c>
      <c r="K48" s="46">
        <f t="shared" si="2"/>
        <v>0.2222222222222222</v>
      </c>
      <c r="L48" s="72">
        <v>9</v>
      </c>
      <c r="M48" s="48">
        <v>4</v>
      </c>
      <c r="N48" s="46">
        <f t="shared" si="3"/>
        <v>0.4444444444444444</v>
      </c>
      <c r="O48" s="72">
        <v>9</v>
      </c>
      <c r="P48" s="48">
        <v>7</v>
      </c>
      <c r="Q48" s="46">
        <f t="shared" si="4"/>
        <v>0.7777777777777778</v>
      </c>
      <c r="R48" s="72">
        <v>9</v>
      </c>
      <c r="S48" s="48">
        <v>7</v>
      </c>
      <c r="T48" s="46">
        <f t="shared" si="5"/>
        <v>0.7777777777777778</v>
      </c>
      <c r="U48" s="72">
        <v>9</v>
      </c>
      <c r="V48" s="48">
        <v>8</v>
      </c>
      <c r="W48" s="46">
        <f t="shared" si="6"/>
        <v>0.8888888888888888</v>
      </c>
      <c r="X48" s="72">
        <v>9</v>
      </c>
      <c r="Y48" s="48">
        <v>7</v>
      </c>
      <c r="Z48" s="46">
        <f t="shared" si="7"/>
        <v>0.7777777777777778</v>
      </c>
      <c r="AA48" s="72">
        <v>9</v>
      </c>
      <c r="AB48" s="48">
        <v>8</v>
      </c>
      <c r="AC48" s="46">
        <f t="shared" si="8"/>
        <v>0.8888888888888888</v>
      </c>
      <c r="AD48" s="72">
        <v>9</v>
      </c>
      <c r="AE48" s="48">
        <v>8</v>
      </c>
      <c r="AF48" s="46">
        <f t="shared" si="9"/>
        <v>0.8888888888888888</v>
      </c>
      <c r="AG48" s="72">
        <v>9</v>
      </c>
      <c r="AH48" s="48">
        <v>9</v>
      </c>
      <c r="AI48" s="46">
        <f t="shared" si="10"/>
        <v>1</v>
      </c>
      <c r="AJ48" s="72">
        <v>9</v>
      </c>
      <c r="AK48" s="48">
        <v>6</v>
      </c>
      <c r="AL48" s="118">
        <f t="shared" si="11"/>
        <v>0.6666666666666666</v>
      </c>
      <c r="AM48" s="72">
        <v>9</v>
      </c>
      <c r="AN48" s="127">
        <v>7</v>
      </c>
      <c r="AO48" s="112">
        <f t="shared" si="22"/>
        <v>0.7777777777777778</v>
      </c>
      <c r="AP48" s="72">
        <v>9</v>
      </c>
      <c r="AQ48" s="127">
        <v>6</v>
      </c>
      <c r="AR48" s="138">
        <f t="shared" si="18"/>
        <v>0.6666666666666666</v>
      </c>
      <c r="AS48" s="31">
        <f t="shared" si="20"/>
        <v>126</v>
      </c>
      <c r="AT48" s="32">
        <f t="shared" si="21"/>
        <v>82</v>
      </c>
      <c r="AU48" s="49">
        <f t="shared" si="15"/>
        <v>0.6507936507936508</v>
      </c>
      <c r="AV48" s="42">
        <v>44</v>
      </c>
      <c r="AW48" s="89" t="s">
        <v>57</v>
      </c>
      <c r="AX48" s="3"/>
      <c r="AY48" s="4"/>
    </row>
    <row r="49" spans="1:51" ht="16.5" customHeight="1">
      <c r="A49" s="23">
        <v>45</v>
      </c>
      <c r="B49" s="24" t="s">
        <v>58</v>
      </c>
      <c r="C49" s="50">
        <v>20</v>
      </c>
      <c r="D49" s="26">
        <v>11</v>
      </c>
      <c r="E49" s="27">
        <f t="shared" si="0"/>
        <v>0.55</v>
      </c>
      <c r="F49" s="51">
        <v>20</v>
      </c>
      <c r="G49" s="52">
        <v>14</v>
      </c>
      <c r="H49" s="27">
        <f t="shared" si="1"/>
        <v>0.7</v>
      </c>
      <c r="I49" s="51">
        <v>18</v>
      </c>
      <c r="J49" s="52">
        <v>12</v>
      </c>
      <c r="K49" s="27">
        <f t="shared" si="2"/>
        <v>0.6666666666666666</v>
      </c>
      <c r="L49" s="51">
        <v>18</v>
      </c>
      <c r="M49" s="52">
        <v>18</v>
      </c>
      <c r="N49" s="27">
        <f t="shared" si="3"/>
        <v>1</v>
      </c>
      <c r="O49" s="51">
        <v>18</v>
      </c>
      <c r="P49" s="52">
        <v>10</v>
      </c>
      <c r="Q49" s="27">
        <f t="shared" si="4"/>
        <v>0.5555555555555556</v>
      </c>
      <c r="R49" s="51">
        <v>18</v>
      </c>
      <c r="S49" s="52">
        <v>9</v>
      </c>
      <c r="T49" s="27">
        <f t="shared" si="5"/>
        <v>0.5</v>
      </c>
      <c r="U49" s="51">
        <v>18</v>
      </c>
      <c r="V49" s="52">
        <v>9</v>
      </c>
      <c r="W49" s="27">
        <f t="shared" si="6"/>
        <v>0.5</v>
      </c>
      <c r="X49" s="51">
        <v>17</v>
      </c>
      <c r="Y49" s="52">
        <v>8</v>
      </c>
      <c r="Z49" s="27">
        <f t="shared" si="7"/>
        <v>0.47058823529411764</v>
      </c>
      <c r="AA49" s="51">
        <v>17</v>
      </c>
      <c r="AB49" s="52">
        <v>8</v>
      </c>
      <c r="AC49" s="27">
        <f t="shared" si="8"/>
        <v>0.47058823529411764</v>
      </c>
      <c r="AD49" s="51">
        <v>17</v>
      </c>
      <c r="AE49" s="52">
        <v>7</v>
      </c>
      <c r="AF49" s="27">
        <f t="shared" si="9"/>
        <v>0.4117647058823529</v>
      </c>
      <c r="AG49" s="51">
        <v>17</v>
      </c>
      <c r="AH49" s="52">
        <v>7</v>
      </c>
      <c r="AI49" s="27">
        <f t="shared" si="10"/>
        <v>0.4117647058823529</v>
      </c>
      <c r="AJ49" s="51">
        <v>17</v>
      </c>
      <c r="AK49" s="52">
        <v>5</v>
      </c>
      <c r="AL49" s="116">
        <f t="shared" si="11"/>
        <v>0.29411764705882354</v>
      </c>
      <c r="AM49" s="51">
        <v>17</v>
      </c>
      <c r="AN49" s="125">
        <v>4</v>
      </c>
      <c r="AO49" s="111">
        <f t="shared" si="22"/>
        <v>0.23529411764705882</v>
      </c>
      <c r="AP49" s="51">
        <v>17</v>
      </c>
      <c r="AQ49" s="125">
        <v>5</v>
      </c>
      <c r="AR49" s="137">
        <f t="shared" si="18"/>
        <v>0.29411764705882354</v>
      </c>
      <c r="AS49" s="31">
        <f t="shared" si="20"/>
        <v>249</v>
      </c>
      <c r="AT49" s="32">
        <f t="shared" si="21"/>
        <v>127</v>
      </c>
      <c r="AU49" s="33">
        <f t="shared" si="15"/>
        <v>0.5100401606425703</v>
      </c>
      <c r="AV49" s="23">
        <v>45</v>
      </c>
      <c r="AW49" s="24" t="s">
        <v>58</v>
      </c>
      <c r="AX49" s="3"/>
      <c r="AY49" s="4"/>
    </row>
    <row r="50" spans="1:51" ht="16.5" customHeight="1">
      <c r="A50" s="23">
        <v>46</v>
      </c>
      <c r="B50" s="24" t="s">
        <v>59</v>
      </c>
      <c r="C50" s="50">
        <v>11</v>
      </c>
      <c r="D50" s="26">
        <v>6</v>
      </c>
      <c r="E50" s="27">
        <f t="shared" si="0"/>
        <v>0.5454545454545454</v>
      </c>
      <c r="F50" s="51">
        <v>11</v>
      </c>
      <c r="G50" s="52">
        <v>11</v>
      </c>
      <c r="H50" s="27">
        <f t="shared" si="1"/>
        <v>1</v>
      </c>
      <c r="I50" s="51">
        <v>11</v>
      </c>
      <c r="J50" s="52">
        <v>10</v>
      </c>
      <c r="K50" s="27">
        <f t="shared" si="2"/>
        <v>0.9090909090909091</v>
      </c>
      <c r="L50" s="51">
        <v>11</v>
      </c>
      <c r="M50" s="52">
        <v>9</v>
      </c>
      <c r="N50" s="27">
        <f t="shared" si="3"/>
        <v>0.8181818181818182</v>
      </c>
      <c r="O50" s="51">
        <v>11</v>
      </c>
      <c r="P50" s="52">
        <v>11</v>
      </c>
      <c r="Q50" s="27">
        <f t="shared" si="4"/>
        <v>1</v>
      </c>
      <c r="R50" s="51">
        <v>11</v>
      </c>
      <c r="S50" s="52">
        <v>10</v>
      </c>
      <c r="T50" s="27">
        <f t="shared" si="5"/>
        <v>0.9090909090909091</v>
      </c>
      <c r="U50" s="51">
        <v>11</v>
      </c>
      <c r="V50" s="52">
        <v>10</v>
      </c>
      <c r="W50" s="27">
        <f t="shared" si="6"/>
        <v>0.9090909090909091</v>
      </c>
      <c r="X50" s="51">
        <v>12</v>
      </c>
      <c r="Y50" s="52">
        <v>11</v>
      </c>
      <c r="Z50" s="27">
        <f t="shared" si="7"/>
        <v>0.9166666666666666</v>
      </c>
      <c r="AA50" s="51">
        <v>12</v>
      </c>
      <c r="AB50" s="52">
        <v>12</v>
      </c>
      <c r="AC50" s="27">
        <f t="shared" si="8"/>
        <v>1</v>
      </c>
      <c r="AD50" s="51">
        <v>12</v>
      </c>
      <c r="AE50" s="52">
        <v>12</v>
      </c>
      <c r="AF50" s="27">
        <f t="shared" si="9"/>
        <v>1</v>
      </c>
      <c r="AG50" s="51">
        <v>12</v>
      </c>
      <c r="AH50" s="52">
        <v>12</v>
      </c>
      <c r="AI50" s="27">
        <f t="shared" si="10"/>
        <v>1</v>
      </c>
      <c r="AJ50" s="51">
        <v>12</v>
      </c>
      <c r="AK50" s="52">
        <v>11</v>
      </c>
      <c r="AL50" s="116">
        <f t="shared" si="11"/>
        <v>0.9166666666666666</v>
      </c>
      <c r="AM50" s="51">
        <v>12</v>
      </c>
      <c r="AN50" s="125">
        <v>11</v>
      </c>
      <c r="AO50" s="111">
        <f t="shared" si="22"/>
        <v>0.9166666666666666</v>
      </c>
      <c r="AP50" s="51">
        <v>12</v>
      </c>
      <c r="AQ50" s="125">
        <v>12</v>
      </c>
      <c r="AR50" s="137">
        <f t="shared" si="18"/>
        <v>1</v>
      </c>
      <c r="AS50" s="31">
        <f t="shared" si="20"/>
        <v>161</v>
      </c>
      <c r="AT50" s="32">
        <f t="shared" si="21"/>
        <v>148</v>
      </c>
      <c r="AU50" s="33">
        <f t="shared" si="15"/>
        <v>0.9192546583850931</v>
      </c>
      <c r="AV50" s="23">
        <v>46</v>
      </c>
      <c r="AW50" s="24" t="s">
        <v>59</v>
      </c>
      <c r="AX50" s="3"/>
      <c r="AY50" s="4"/>
    </row>
    <row r="51" spans="1:51" ht="16.5" customHeight="1">
      <c r="A51" s="23">
        <v>47</v>
      </c>
      <c r="B51" s="24" t="s">
        <v>60</v>
      </c>
      <c r="C51" s="50">
        <v>7</v>
      </c>
      <c r="D51" s="26">
        <v>6</v>
      </c>
      <c r="E51" s="27">
        <f t="shared" si="0"/>
        <v>0.8571428571428571</v>
      </c>
      <c r="F51" s="51">
        <v>7</v>
      </c>
      <c r="G51" s="52">
        <v>6</v>
      </c>
      <c r="H51" s="27">
        <f t="shared" si="1"/>
        <v>0.8571428571428571</v>
      </c>
      <c r="I51" s="51">
        <v>7</v>
      </c>
      <c r="J51" s="52">
        <v>5</v>
      </c>
      <c r="K51" s="27">
        <f t="shared" si="2"/>
        <v>0.7142857142857143</v>
      </c>
      <c r="L51" s="51">
        <v>7</v>
      </c>
      <c r="M51" s="52">
        <v>7</v>
      </c>
      <c r="N51" s="27">
        <f t="shared" si="3"/>
        <v>1</v>
      </c>
      <c r="O51" s="51">
        <v>7</v>
      </c>
      <c r="P51" s="52">
        <v>7</v>
      </c>
      <c r="Q51" s="27">
        <f t="shared" si="4"/>
        <v>1</v>
      </c>
      <c r="R51" s="51">
        <v>7</v>
      </c>
      <c r="S51" s="52">
        <v>7</v>
      </c>
      <c r="T51" s="27">
        <f t="shared" si="5"/>
        <v>1</v>
      </c>
      <c r="U51" s="51">
        <v>7</v>
      </c>
      <c r="V51" s="52">
        <v>7</v>
      </c>
      <c r="W51" s="27">
        <f t="shared" si="6"/>
        <v>1</v>
      </c>
      <c r="X51" s="51">
        <v>7</v>
      </c>
      <c r="Y51" s="52">
        <v>7</v>
      </c>
      <c r="Z51" s="27">
        <f t="shared" si="7"/>
        <v>1</v>
      </c>
      <c r="AA51" s="85">
        <v>7</v>
      </c>
      <c r="AB51" s="86">
        <v>7</v>
      </c>
      <c r="AC51" s="27">
        <f t="shared" si="8"/>
        <v>1</v>
      </c>
      <c r="AD51" s="51">
        <v>7</v>
      </c>
      <c r="AE51" s="52">
        <v>6</v>
      </c>
      <c r="AF51" s="27">
        <f t="shared" si="9"/>
        <v>0.8571428571428571</v>
      </c>
      <c r="AG51" s="51">
        <v>7</v>
      </c>
      <c r="AH51" s="52">
        <v>7</v>
      </c>
      <c r="AI51" s="27">
        <f t="shared" si="10"/>
        <v>1</v>
      </c>
      <c r="AJ51" s="51">
        <v>7</v>
      </c>
      <c r="AK51" s="52">
        <v>7</v>
      </c>
      <c r="AL51" s="116">
        <f t="shared" si="11"/>
        <v>1</v>
      </c>
      <c r="AM51" s="51">
        <v>7</v>
      </c>
      <c r="AN51" s="125">
        <v>7</v>
      </c>
      <c r="AO51" s="111">
        <f t="shared" si="22"/>
        <v>1</v>
      </c>
      <c r="AP51" s="51">
        <v>7</v>
      </c>
      <c r="AQ51" s="125">
        <v>7</v>
      </c>
      <c r="AR51" s="137">
        <f t="shared" si="18"/>
        <v>1</v>
      </c>
      <c r="AS51" s="31">
        <f t="shared" si="20"/>
        <v>98</v>
      </c>
      <c r="AT51" s="32">
        <f t="shared" si="21"/>
        <v>93</v>
      </c>
      <c r="AU51" s="33">
        <f t="shared" si="15"/>
        <v>0.9489795918367347</v>
      </c>
      <c r="AV51" s="23">
        <v>47</v>
      </c>
      <c r="AW51" s="24" t="s">
        <v>60</v>
      </c>
      <c r="AX51" s="3"/>
      <c r="AY51" s="4"/>
    </row>
    <row r="52" spans="1:51" ht="16.5" customHeight="1">
      <c r="A52" s="53">
        <v>48</v>
      </c>
      <c r="B52" s="84" t="s">
        <v>61</v>
      </c>
      <c r="C52" s="55">
        <v>12</v>
      </c>
      <c r="D52" s="56">
        <v>3</v>
      </c>
      <c r="E52" s="73">
        <f t="shared" si="0"/>
        <v>0.25</v>
      </c>
      <c r="F52" s="57">
        <v>12</v>
      </c>
      <c r="G52" s="58">
        <v>5</v>
      </c>
      <c r="H52" s="73">
        <f t="shared" si="1"/>
        <v>0.4166666666666667</v>
      </c>
      <c r="I52" s="57">
        <v>12</v>
      </c>
      <c r="J52" s="58">
        <v>2</v>
      </c>
      <c r="K52" s="73">
        <f t="shared" si="2"/>
        <v>0.16666666666666666</v>
      </c>
      <c r="L52" s="57">
        <v>11</v>
      </c>
      <c r="M52" s="58">
        <v>2</v>
      </c>
      <c r="N52" s="73">
        <f t="shared" si="3"/>
        <v>0.18181818181818182</v>
      </c>
      <c r="O52" s="57">
        <v>10</v>
      </c>
      <c r="P52" s="58">
        <v>5</v>
      </c>
      <c r="Q52" s="73">
        <f t="shared" si="4"/>
        <v>0.5</v>
      </c>
      <c r="R52" s="57">
        <v>10</v>
      </c>
      <c r="S52" s="58">
        <v>5</v>
      </c>
      <c r="T52" s="73">
        <f t="shared" si="5"/>
        <v>0.5</v>
      </c>
      <c r="U52" s="57">
        <v>10</v>
      </c>
      <c r="V52" s="58">
        <v>8</v>
      </c>
      <c r="W52" s="73">
        <f t="shared" si="6"/>
        <v>0.8</v>
      </c>
      <c r="X52" s="57">
        <v>10</v>
      </c>
      <c r="Y52" s="58">
        <v>8</v>
      </c>
      <c r="Z52" s="73">
        <f t="shared" si="7"/>
        <v>0.8</v>
      </c>
      <c r="AA52" s="57">
        <v>10</v>
      </c>
      <c r="AB52" s="58">
        <v>8</v>
      </c>
      <c r="AC52" s="73">
        <f t="shared" si="8"/>
        <v>0.8</v>
      </c>
      <c r="AD52" s="57">
        <v>10</v>
      </c>
      <c r="AE52" s="58">
        <v>8</v>
      </c>
      <c r="AF52" s="73">
        <f t="shared" si="9"/>
        <v>0.8</v>
      </c>
      <c r="AG52" s="57">
        <v>10</v>
      </c>
      <c r="AH52" s="58">
        <v>9</v>
      </c>
      <c r="AI52" s="73">
        <f t="shared" si="10"/>
        <v>0.9</v>
      </c>
      <c r="AJ52" s="57">
        <v>10</v>
      </c>
      <c r="AK52" s="58">
        <v>8</v>
      </c>
      <c r="AL52" s="119">
        <f t="shared" si="11"/>
        <v>0.8</v>
      </c>
      <c r="AM52" s="57">
        <v>10</v>
      </c>
      <c r="AN52" s="126">
        <v>8</v>
      </c>
      <c r="AO52" s="131">
        <f t="shared" si="22"/>
        <v>0.8</v>
      </c>
      <c r="AP52" s="57">
        <v>10</v>
      </c>
      <c r="AQ52" s="126">
        <v>10</v>
      </c>
      <c r="AR52" s="122">
        <f t="shared" si="18"/>
        <v>1</v>
      </c>
      <c r="AS52" s="31">
        <f t="shared" si="20"/>
        <v>147</v>
      </c>
      <c r="AT52" s="32">
        <f t="shared" si="21"/>
        <v>89</v>
      </c>
      <c r="AU52" s="59">
        <f t="shared" si="15"/>
        <v>0.6054421768707483</v>
      </c>
      <c r="AV52" s="53">
        <v>48</v>
      </c>
      <c r="AW52" s="84" t="s">
        <v>61</v>
      </c>
      <c r="AX52" s="3"/>
      <c r="AY52" s="4"/>
    </row>
    <row r="53" spans="1:51" ht="16.5" customHeight="1">
      <c r="A53" s="60">
        <v>49</v>
      </c>
      <c r="B53" s="90" t="s">
        <v>62</v>
      </c>
      <c r="C53" s="62">
        <v>19</v>
      </c>
      <c r="D53" s="63">
        <v>8</v>
      </c>
      <c r="E53" s="66">
        <f t="shared" si="0"/>
        <v>0.42105263157894735</v>
      </c>
      <c r="F53" s="64">
        <v>19</v>
      </c>
      <c r="G53" s="65">
        <v>13</v>
      </c>
      <c r="H53" s="66">
        <f t="shared" si="1"/>
        <v>0.6842105263157895</v>
      </c>
      <c r="I53" s="64">
        <v>19</v>
      </c>
      <c r="J53" s="65">
        <v>17</v>
      </c>
      <c r="K53" s="66">
        <f t="shared" si="2"/>
        <v>0.8947368421052632</v>
      </c>
      <c r="L53" s="64">
        <v>19</v>
      </c>
      <c r="M53" s="65">
        <v>19</v>
      </c>
      <c r="N53" s="66">
        <f t="shared" si="3"/>
        <v>1</v>
      </c>
      <c r="O53" s="64">
        <v>19</v>
      </c>
      <c r="P53" s="65">
        <v>17</v>
      </c>
      <c r="Q53" s="66">
        <f t="shared" si="4"/>
        <v>0.8947368421052632</v>
      </c>
      <c r="R53" s="64">
        <v>19</v>
      </c>
      <c r="S53" s="65">
        <v>15</v>
      </c>
      <c r="T53" s="66">
        <f t="shared" si="5"/>
        <v>0.7894736842105263</v>
      </c>
      <c r="U53" s="64">
        <v>19</v>
      </c>
      <c r="V53" s="65">
        <v>15</v>
      </c>
      <c r="W53" s="66">
        <f t="shared" si="6"/>
        <v>0.7894736842105263</v>
      </c>
      <c r="X53" s="64">
        <v>18</v>
      </c>
      <c r="Y53" s="65">
        <v>17</v>
      </c>
      <c r="Z53" s="66">
        <f t="shared" si="7"/>
        <v>0.9444444444444444</v>
      </c>
      <c r="AA53" s="64">
        <v>18</v>
      </c>
      <c r="AB53" s="65">
        <v>18</v>
      </c>
      <c r="AC53" s="66">
        <f t="shared" si="8"/>
        <v>1</v>
      </c>
      <c r="AD53" s="64">
        <v>18</v>
      </c>
      <c r="AE53" s="65">
        <v>15</v>
      </c>
      <c r="AF53" s="66">
        <f t="shared" si="9"/>
        <v>0.8333333333333334</v>
      </c>
      <c r="AG53" s="64">
        <v>18</v>
      </c>
      <c r="AH53" s="65">
        <v>18</v>
      </c>
      <c r="AI53" s="66">
        <f t="shared" si="10"/>
        <v>1</v>
      </c>
      <c r="AJ53" s="64">
        <v>18</v>
      </c>
      <c r="AK53" s="65">
        <v>17</v>
      </c>
      <c r="AL53" s="120">
        <f t="shared" si="11"/>
        <v>0.9444444444444444</v>
      </c>
      <c r="AM53" s="64">
        <v>18</v>
      </c>
      <c r="AN53" s="127">
        <v>15</v>
      </c>
      <c r="AO53" s="112">
        <f t="shared" si="22"/>
        <v>0.8333333333333334</v>
      </c>
      <c r="AP53" s="64">
        <v>18</v>
      </c>
      <c r="AQ53" s="127">
        <v>13</v>
      </c>
      <c r="AR53" s="138">
        <f t="shared" si="18"/>
        <v>0.7222222222222222</v>
      </c>
      <c r="AS53" s="31">
        <f t="shared" si="20"/>
        <v>259</v>
      </c>
      <c r="AT53" s="32">
        <f t="shared" si="21"/>
        <v>217</v>
      </c>
      <c r="AU53" s="67">
        <f t="shared" si="15"/>
        <v>0.8378378378378378</v>
      </c>
      <c r="AV53" s="60">
        <v>49</v>
      </c>
      <c r="AW53" s="90" t="s">
        <v>62</v>
      </c>
      <c r="AX53" s="3"/>
      <c r="AY53" s="4"/>
    </row>
    <row r="54" spans="1:51" ht="16.5" customHeight="1" thickBot="1">
      <c r="A54" s="147" t="s">
        <v>63</v>
      </c>
      <c r="B54" s="147"/>
      <c r="C54" s="75">
        <f aca="true" t="shared" si="23" ref="C54:V54">SUM(C28:C53)</f>
        <v>435</v>
      </c>
      <c r="D54" s="76">
        <f t="shared" si="23"/>
        <v>198</v>
      </c>
      <c r="E54" s="91">
        <f t="shared" si="23"/>
        <v>12.301479076479076</v>
      </c>
      <c r="F54" s="78">
        <f t="shared" si="23"/>
        <v>435</v>
      </c>
      <c r="G54" s="76">
        <f t="shared" si="23"/>
        <v>228</v>
      </c>
      <c r="H54" s="91">
        <f t="shared" si="23"/>
        <v>14.797938697009904</v>
      </c>
      <c r="I54" s="78">
        <f t="shared" si="23"/>
        <v>433</v>
      </c>
      <c r="J54" s="76">
        <f t="shared" si="23"/>
        <v>231</v>
      </c>
      <c r="K54" s="91">
        <f t="shared" si="23"/>
        <v>14.9669530332069</v>
      </c>
      <c r="L54" s="78">
        <f t="shared" si="23"/>
        <v>431</v>
      </c>
      <c r="M54" s="76">
        <f t="shared" si="23"/>
        <v>240</v>
      </c>
      <c r="N54" s="91">
        <f t="shared" si="23"/>
        <v>15.713069764772555</v>
      </c>
      <c r="O54" s="78">
        <f t="shared" si="23"/>
        <v>430</v>
      </c>
      <c r="P54" s="76">
        <f t="shared" si="23"/>
        <v>243</v>
      </c>
      <c r="Q54" s="91">
        <f t="shared" si="23"/>
        <v>16.28405998885875</v>
      </c>
      <c r="R54" s="78">
        <f t="shared" si="23"/>
        <v>430</v>
      </c>
      <c r="S54" s="76">
        <f t="shared" si="23"/>
        <v>245</v>
      </c>
      <c r="T54" s="91">
        <f t="shared" si="23"/>
        <v>16.25053405486842</v>
      </c>
      <c r="U54" s="78">
        <f t="shared" si="23"/>
        <v>430</v>
      </c>
      <c r="V54" s="76">
        <f t="shared" si="23"/>
        <v>266</v>
      </c>
      <c r="W54" s="79">
        <f t="shared" si="6"/>
        <v>0.6186046511627907</v>
      </c>
      <c r="X54" s="78">
        <f>SUM(X28:X53)</f>
        <v>428</v>
      </c>
      <c r="Y54" s="76">
        <f>SUM(Y28:Y53)</f>
        <v>266</v>
      </c>
      <c r="Z54" s="79">
        <f t="shared" si="7"/>
        <v>0.6214953271028038</v>
      </c>
      <c r="AA54" s="78">
        <f>SUM(AA28:AA53)</f>
        <v>427</v>
      </c>
      <c r="AB54" s="76">
        <f>SUM(AB28:AB53)</f>
        <v>270</v>
      </c>
      <c r="AC54" s="79">
        <f t="shared" si="8"/>
        <v>0.6323185011709602</v>
      </c>
      <c r="AD54" s="78">
        <f>SUM(AD28:AD53)</f>
        <v>427</v>
      </c>
      <c r="AE54" s="76">
        <f>SUM(AE28:AE53)</f>
        <v>254.12</v>
      </c>
      <c r="AF54" s="79">
        <f t="shared" si="9"/>
        <v>0.5951288056206089</v>
      </c>
      <c r="AG54" s="78">
        <f>SUM(AG28:AG53)</f>
        <v>426</v>
      </c>
      <c r="AH54" s="76">
        <f>SUM(AH28:AH53)</f>
        <v>296</v>
      </c>
      <c r="AI54" s="79">
        <f t="shared" si="10"/>
        <v>0.6948356807511737</v>
      </c>
      <c r="AJ54" s="78">
        <f>SUM(AJ28:AJ53)</f>
        <v>426</v>
      </c>
      <c r="AK54" s="76">
        <f>SUM(AK28:AK53)</f>
        <v>272</v>
      </c>
      <c r="AL54" s="121">
        <f t="shared" si="11"/>
        <v>0.6384976525821596</v>
      </c>
      <c r="AM54" s="78">
        <f>SUM(AM28:AM53)</f>
        <v>425</v>
      </c>
      <c r="AN54" s="76">
        <f>SUM(AN28:AN53)</f>
        <v>228</v>
      </c>
      <c r="AO54" s="113">
        <f t="shared" si="22"/>
        <v>0.5364705882352941</v>
      </c>
      <c r="AP54" s="78">
        <f>SUM(AP28:AP53)</f>
        <v>425</v>
      </c>
      <c r="AQ54" s="76">
        <f>SUM(AQ28:AQ53)</f>
        <v>253</v>
      </c>
      <c r="AR54" s="139">
        <f t="shared" si="18"/>
        <v>0.5952941176470589</v>
      </c>
      <c r="AS54" s="80">
        <f>SUM(AS28:AS53)</f>
        <v>6008</v>
      </c>
      <c r="AT54" s="76">
        <f>SUM(AT28:AT53)</f>
        <v>3490.12</v>
      </c>
      <c r="AU54" s="81">
        <f t="shared" si="15"/>
        <v>0.5809121171770972</v>
      </c>
      <c r="AV54" s="147" t="s">
        <v>63</v>
      </c>
      <c r="AW54" s="147"/>
      <c r="AX54" s="3"/>
      <c r="AY54" s="4"/>
    </row>
    <row r="55" spans="1:51" ht="16.5" customHeight="1">
      <c r="A55" s="12">
        <v>50</v>
      </c>
      <c r="B55" s="92" t="s">
        <v>64</v>
      </c>
      <c r="C55" s="82">
        <v>4</v>
      </c>
      <c r="D55" s="15">
        <v>3</v>
      </c>
      <c r="E55" s="19">
        <f>D55/C55</f>
        <v>0.75</v>
      </c>
      <c r="F55" s="83">
        <v>5</v>
      </c>
      <c r="G55" s="17">
        <v>3</v>
      </c>
      <c r="H55" s="19">
        <f>G55/F55</f>
        <v>0.6</v>
      </c>
      <c r="I55" s="83">
        <v>5</v>
      </c>
      <c r="J55" s="17">
        <v>2</v>
      </c>
      <c r="K55" s="19">
        <f>J55/I55</f>
        <v>0.4</v>
      </c>
      <c r="L55" s="83">
        <v>5</v>
      </c>
      <c r="M55" s="93">
        <v>5</v>
      </c>
      <c r="N55" s="19">
        <f>M55/L55</f>
        <v>1</v>
      </c>
      <c r="O55" s="83">
        <v>5</v>
      </c>
      <c r="P55" s="93">
        <v>4</v>
      </c>
      <c r="Q55" s="19">
        <f>P55/O55</f>
        <v>0.8</v>
      </c>
      <c r="R55" s="83">
        <v>5</v>
      </c>
      <c r="S55" s="93">
        <v>4</v>
      </c>
      <c r="T55" s="19">
        <f>S55/R55</f>
        <v>0.8</v>
      </c>
      <c r="U55" s="83">
        <v>5</v>
      </c>
      <c r="V55" s="93">
        <v>4</v>
      </c>
      <c r="W55" s="19">
        <f t="shared" si="6"/>
        <v>0.8</v>
      </c>
      <c r="X55" s="83">
        <v>5</v>
      </c>
      <c r="Y55" s="93">
        <v>3</v>
      </c>
      <c r="Z55" s="19">
        <f t="shared" si="7"/>
        <v>0.6</v>
      </c>
      <c r="AA55" s="83">
        <v>5</v>
      </c>
      <c r="AB55" s="93">
        <v>5</v>
      </c>
      <c r="AC55" s="19">
        <f t="shared" si="8"/>
        <v>1</v>
      </c>
      <c r="AD55" s="83">
        <v>5</v>
      </c>
      <c r="AE55" s="93">
        <v>5</v>
      </c>
      <c r="AF55" s="19">
        <f t="shared" si="9"/>
        <v>1</v>
      </c>
      <c r="AG55" s="83">
        <v>5</v>
      </c>
      <c r="AH55" s="93">
        <v>5</v>
      </c>
      <c r="AI55" s="19">
        <f t="shared" si="10"/>
        <v>1</v>
      </c>
      <c r="AJ55" s="83">
        <v>5</v>
      </c>
      <c r="AK55" s="93">
        <v>5</v>
      </c>
      <c r="AL55" s="115">
        <f t="shared" si="11"/>
        <v>1</v>
      </c>
      <c r="AM55" s="83">
        <v>5</v>
      </c>
      <c r="AN55" s="124">
        <v>4</v>
      </c>
      <c r="AO55" s="110">
        <f t="shared" si="22"/>
        <v>0.8</v>
      </c>
      <c r="AP55" s="83">
        <v>5</v>
      </c>
      <c r="AQ55" s="124">
        <v>5</v>
      </c>
      <c r="AR55" s="136">
        <f t="shared" si="18"/>
        <v>1</v>
      </c>
      <c r="AS55" s="20">
        <f aca="true" t="shared" si="24" ref="AS55:AT58">SUM(C55,F55,I55,L55,O55,R55,U55,X55,AA55,AD55,AG55,AJ55,AM55,AP55)</f>
        <v>69</v>
      </c>
      <c r="AT55" s="21">
        <f t="shared" si="24"/>
        <v>57</v>
      </c>
      <c r="AU55" s="22">
        <f t="shared" si="15"/>
        <v>0.8260869565217391</v>
      </c>
      <c r="AV55" s="12">
        <v>50</v>
      </c>
      <c r="AW55" s="92" t="s">
        <v>64</v>
      </c>
      <c r="AX55" s="3"/>
      <c r="AY55" s="4"/>
    </row>
    <row r="56" spans="1:51" ht="16.5" customHeight="1">
      <c r="A56" s="23">
        <v>51</v>
      </c>
      <c r="B56" s="94" t="s">
        <v>65</v>
      </c>
      <c r="C56" s="50">
        <v>3</v>
      </c>
      <c r="D56" s="26">
        <v>2</v>
      </c>
      <c r="E56" s="27">
        <f>D56/C56</f>
        <v>0.6666666666666666</v>
      </c>
      <c r="F56" s="51">
        <v>3</v>
      </c>
      <c r="G56" s="52">
        <v>2</v>
      </c>
      <c r="H56" s="27">
        <f>G56/F56</f>
        <v>0.6666666666666666</v>
      </c>
      <c r="I56" s="51">
        <v>3</v>
      </c>
      <c r="J56" s="52">
        <v>1</v>
      </c>
      <c r="K56" s="27">
        <f>J56/I56</f>
        <v>0.3333333333333333</v>
      </c>
      <c r="L56" s="51">
        <v>3</v>
      </c>
      <c r="M56" s="52">
        <v>1</v>
      </c>
      <c r="N56" s="27">
        <f>M56/L56</f>
        <v>0.3333333333333333</v>
      </c>
      <c r="O56" s="51">
        <v>3</v>
      </c>
      <c r="P56" s="52">
        <v>1</v>
      </c>
      <c r="Q56" s="27">
        <f>P56/O56</f>
        <v>0.3333333333333333</v>
      </c>
      <c r="R56" s="51">
        <v>3</v>
      </c>
      <c r="S56" s="52">
        <v>2</v>
      </c>
      <c r="T56" s="27">
        <f>S56/R56</f>
        <v>0.6666666666666666</v>
      </c>
      <c r="U56" s="51">
        <v>3</v>
      </c>
      <c r="V56" s="52">
        <v>2</v>
      </c>
      <c r="W56" s="27">
        <f t="shared" si="6"/>
        <v>0.6666666666666666</v>
      </c>
      <c r="X56" s="51">
        <v>3</v>
      </c>
      <c r="Y56" s="52">
        <v>3</v>
      </c>
      <c r="Z56" s="27">
        <f t="shared" si="7"/>
        <v>1</v>
      </c>
      <c r="AA56" s="51">
        <v>3</v>
      </c>
      <c r="AB56" s="52">
        <v>3</v>
      </c>
      <c r="AC56" s="27">
        <f t="shared" si="8"/>
        <v>1</v>
      </c>
      <c r="AD56" s="51">
        <v>3</v>
      </c>
      <c r="AE56" s="52">
        <v>3</v>
      </c>
      <c r="AF56" s="27">
        <f t="shared" si="9"/>
        <v>1</v>
      </c>
      <c r="AG56" s="51">
        <v>3</v>
      </c>
      <c r="AH56" s="52">
        <v>2</v>
      </c>
      <c r="AI56" s="27">
        <f t="shared" si="10"/>
        <v>0.6666666666666666</v>
      </c>
      <c r="AJ56" s="51">
        <v>3</v>
      </c>
      <c r="AK56" s="52">
        <v>2</v>
      </c>
      <c r="AL56" s="116">
        <f t="shared" si="11"/>
        <v>0.6666666666666666</v>
      </c>
      <c r="AM56" s="51">
        <v>3</v>
      </c>
      <c r="AN56" s="125">
        <v>2</v>
      </c>
      <c r="AO56" s="111">
        <f t="shared" si="22"/>
        <v>0.6666666666666666</v>
      </c>
      <c r="AP56" s="51">
        <v>3</v>
      </c>
      <c r="AQ56" s="125">
        <v>2</v>
      </c>
      <c r="AR56" s="137">
        <f t="shared" si="18"/>
        <v>0.6666666666666666</v>
      </c>
      <c r="AS56" s="31">
        <f t="shared" si="24"/>
        <v>42</v>
      </c>
      <c r="AT56" s="32">
        <f t="shared" si="24"/>
        <v>28</v>
      </c>
      <c r="AU56" s="33">
        <f t="shared" si="15"/>
        <v>0.6666666666666666</v>
      </c>
      <c r="AV56" s="23">
        <v>51</v>
      </c>
      <c r="AW56" s="94" t="s">
        <v>65</v>
      </c>
      <c r="AX56" s="3"/>
      <c r="AY56" s="4"/>
    </row>
    <row r="57" spans="1:51" ht="16.5" customHeight="1">
      <c r="A57" s="23">
        <v>52</v>
      </c>
      <c r="B57" s="94" t="s">
        <v>66</v>
      </c>
      <c r="C57" s="50">
        <v>2</v>
      </c>
      <c r="D57" s="26">
        <v>1</v>
      </c>
      <c r="E57" s="27">
        <f>D57/C57</f>
        <v>0.5</v>
      </c>
      <c r="F57" s="51">
        <v>2</v>
      </c>
      <c r="G57" s="52">
        <v>1</v>
      </c>
      <c r="H57" s="27">
        <f>G57/F57</f>
        <v>0.5</v>
      </c>
      <c r="I57" s="51">
        <v>1</v>
      </c>
      <c r="J57" s="52">
        <v>0</v>
      </c>
      <c r="K57" s="27">
        <f>J57/I57</f>
        <v>0</v>
      </c>
      <c r="L57" s="51">
        <v>1</v>
      </c>
      <c r="M57" s="52">
        <v>0</v>
      </c>
      <c r="N57" s="27">
        <f>M57/L57</f>
        <v>0</v>
      </c>
      <c r="O57" s="51">
        <v>1</v>
      </c>
      <c r="P57" s="52">
        <v>0</v>
      </c>
      <c r="Q57" s="27">
        <f>P57/O57</f>
        <v>0</v>
      </c>
      <c r="R57" s="51">
        <v>2</v>
      </c>
      <c r="S57" s="52">
        <v>1</v>
      </c>
      <c r="T57" s="27">
        <f>S57/R57</f>
        <v>0.5</v>
      </c>
      <c r="U57" s="51">
        <v>1</v>
      </c>
      <c r="V57" s="52">
        <v>1</v>
      </c>
      <c r="W57" s="27">
        <f t="shared" si="6"/>
        <v>1</v>
      </c>
      <c r="X57" s="51">
        <v>1</v>
      </c>
      <c r="Y57" s="52">
        <v>1</v>
      </c>
      <c r="Z57" s="27">
        <f t="shared" si="7"/>
        <v>1</v>
      </c>
      <c r="AA57" s="51">
        <v>1</v>
      </c>
      <c r="AB57" s="52">
        <v>1</v>
      </c>
      <c r="AC57" s="27">
        <f t="shared" si="8"/>
        <v>1</v>
      </c>
      <c r="AD57" s="85">
        <v>1</v>
      </c>
      <c r="AE57" s="86">
        <v>1</v>
      </c>
      <c r="AF57" s="27">
        <f t="shared" si="9"/>
        <v>1</v>
      </c>
      <c r="AG57" s="85">
        <v>1</v>
      </c>
      <c r="AH57" s="86">
        <v>1</v>
      </c>
      <c r="AI57" s="27">
        <f t="shared" si="10"/>
        <v>1</v>
      </c>
      <c r="AJ57" s="85">
        <v>1</v>
      </c>
      <c r="AK57" s="86">
        <v>1</v>
      </c>
      <c r="AL57" s="116">
        <f t="shared" si="11"/>
        <v>1</v>
      </c>
      <c r="AM57" s="85">
        <v>1</v>
      </c>
      <c r="AN57" s="125">
        <v>1</v>
      </c>
      <c r="AO57" s="111">
        <f t="shared" si="22"/>
        <v>1</v>
      </c>
      <c r="AP57" s="85">
        <v>1</v>
      </c>
      <c r="AQ57" s="125">
        <v>1</v>
      </c>
      <c r="AR57" s="137">
        <f t="shared" si="18"/>
        <v>1</v>
      </c>
      <c r="AS57" s="31">
        <f t="shared" si="24"/>
        <v>17</v>
      </c>
      <c r="AT57" s="32">
        <f t="shared" si="24"/>
        <v>11</v>
      </c>
      <c r="AU57" s="33">
        <f t="shared" si="15"/>
        <v>0.6470588235294118</v>
      </c>
      <c r="AV57" s="23">
        <v>52</v>
      </c>
      <c r="AW57" s="94" t="s">
        <v>66</v>
      </c>
      <c r="AX57" s="3"/>
      <c r="AY57" s="4"/>
    </row>
    <row r="58" spans="1:51" ht="16.5" customHeight="1">
      <c r="A58" s="34">
        <v>53</v>
      </c>
      <c r="B58" s="95" t="s">
        <v>67</v>
      </c>
      <c r="C58" s="68">
        <v>2</v>
      </c>
      <c r="D58" s="37">
        <v>1</v>
      </c>
      <c r="E58" s="40">
        <f>D58/C58</f>
        <v>0.5</v>
      </c>
      <c r="F58" s="69">
        <v>1</v>
      </c>
      <c r="G58" s="39">
        <v>1</v>
      </c>
      <c r="H58" s="40">
        <f>G58/F58</f>
        <v>1</v>
      </c>
      <c r="I58" s="69">
        <v>2</v>
      </c>
      <c r="J58" s="39">
        <v>2</v>
      </c>
      <c r="K58" s="40">
        <f>J58/I58</f>
        <v>1</v>
      </c>
      <c r="L58" s="69">
        <v>2</v>
      </c>
      <c r="M58" s="39">
        <v>1</v>
      </c>
      <c r="N58" s="40">
        <f>M58/L58</f>
        <v>0.5</v>
      </c>
      <c r="O58" s="69">
        <v>2</v>
      </c>
      <c r="P58" s="39">
        <v>0</v>
      </c>
      <c r="Q58" s="40">
        <f>P58/O58</f>
        <v>0</v>
      </c>
      <c r="R58" s="69">
        <v>1</v>
      </c>
      <c r="S58" s="39">
        <v>0</v>
      </c>
      <c r="T58" s="40">
        <f>S58/R58</f>
        <v>0</v>
      </c>
      <c r="U58" s="69">
        <v>2</v>
      </c>
      <c r="V58" s="39">
        <v>2</v>
      </c>
      <c r="W58" s="40">
        <f t="shared" si="6"/>
        <v>1</v>
      </c>
      <c r="X58" s="69">
        <v>2</v>
      </c>
      <c r="Y58" s="39">
        <v>1</v>
      </c>
      <c r="Z58" s="40">
        <f t="shared" si="7"/>
        <v>0.5</v>
      </c>
      <c r="AA58" s="69">
        <v>2</v>
      </c>
      <c r="AB58" s="39">
        <v>2</v>
      </c>
      <c r="AC58" s="40">
        <f t="shared" si="8"/>
        <v>1</v>
      </c>
      <c r="AD58" s="69">
        <v>2</v>
      </c>
      <c r="AE58" s="39">
        <v>1</v>
      </c>
      <c r="AF58" s="40">
        <f t="shared" si="9"/>
        <v>0.5</v>
      </c>
      <c r="AG58" s="69">
        <v>2</v>
      </c>
      <c r="AH58" s="39">
        <v>2</v>
      </c>
      <c r="AI58" s="40">
        <f t="shared" si="10"/>
        <v>1</v>
      </c>
      <c r="AJ58" s="69">
        <v>2</v>
      </c>
      <c r="AK58" s="39">
        <v>0</v>
      </c>
      <c r="AL58" s="117">
        <f t="shared" si="11"/>
        <v>0</v>
      </c>
      <c r="AM58" s="69">
        <v>2</v>
      </c>
      <c r="AN58" s="128">
        <v>1</v>
      </c>
      <c r="AO58" s="131">
        <f t="shared" si="22"/>
        <v>0.5</v>
      </c>
      <c r="AP58" s="69">
        <v>2</v>
      </c>
      <c r="AQ58" s="128">
        <v>1</v>
      </c>
      <c r="AR58" s="122">
        <f t="shared" si="18"/>
        <v>0.5</v>
      </c>
      <c r="AS58" s="31">
        <f t="shared" si="24"/>
        <v>26</v>
      </c>
      <c r="AT58" s="32">
        <f t="shared" si="24"/>
        <v>15</v>
      </c>
      <c r="AU58" s="41">
        <f t="shared" si="15"/>
        <v>0.5769230769230769</v>
      </c>
      <c r="AV58" s="34">
        <v>53</v>
      </c>
      <c r="AW58" s="95" t="s">
        <v>67</v>
      </c>
      <c r="AX58" s="3"/>
      <c r="AY58" s="4"/>
    </row>
    <row r="59" spans="1:51" ht="16.5" customHeight="1" thickBot="1">
      <c r="A59" s="147" t="s">
        <v>68</v>
      </c>
      <c r="B59" s="147"/>
      <c r="C59" s="75">
        <f aca="true" t="shared" si="25" ref="C59:V59">SUM(C55:C58)</f>
        <v>11</v>
      </c>
      <c r="D59" s="76">
        <f t="shared" si="25"/>
        <v>7</v>
      </c>
      <c r="E59" s="91">
        <f t="shared" si="25"/>
        <v>2.4166666666666665</v>
      </c>
      <c r="F59" s="78">
        <f t="shared" si="25"/>
        <v>11</v>
      </c>
      <c r="G59" s="76">
        <f t="shared" si="25"/>
        <v>7</v>
      </c>
      <c r="H59" s="91">
        <f t="shared" si="25"/>
        <v>2.7666666666666666</v>
      </c>
      <c r="I59" s="78">
        <f t="shared" si="25"/>
        <v>11</v>
      </c>
      <c r="J59" s="76">
        <f t="shared" si="25"/>
        <v>5</v>
      </c>
      <c r="K59" s="91">
        <f t="shared" si="25"/>
        <v>1.7333333333333334</v>
      </c>
      <c r="L59" s="78">
        <f t="shared" si="25"/>
        <v>11</v>
      </c>
      <c r="M59" s="76">
        <f t="shared" si="25"/>
        <v>7</v>
      </c>
      <c r="N59" s="91">
        <f t="shared" si="25"/>
        <v>1.8333333333333333</v>
      </c>
      <c r="O59" s="78">
        <f t="shared" si="25"/>
        <v>11</v>
      </c>
      <c r="P59" s="76">
        <f t="shared" si="25"/>
        <v>5</v>
      </c>
      <c r="Q59" s="91">
        <f t="shared" si="25"/>
        <v>1.1333333333333333</v>
      </c>
      <c r="R59" s="78">
        <f t="shared" si="25"/>
        <v>11</v>
      </c>
      <c r="S59" s="76">
        <f t="shared" si="25"/>
        <v>7</v>
      </c>
      <c r="T59" s="91">
        <f t="shared" si="25"/>
        <v>1.9666666666666668</v>
      </c>
      <c r="U59" s="78">
        <f t="shared" si="25"/>
        <v>11</v>
      </c>
      <c r="V59" s="76">
        <f t="shared" si="25"/>
        <v>9</v>
      </c>
      <c r="W59" s="79">
        <f t="shared" si="6"/>
        <v>0.8181818181818182</v>
      </c>
      <c r="X59" s="78">
        <f>SUM(X55:X58)</f>
        <v>11</v>
      </c>
      <c r="Y59" s="76">
        <f>SUM(Y55:Y58)</f>
        <v>8</v>
      </c>
      <c r="Z59" s="79">
        <f t="shared" si="7"/>
        <v>0.7272727272727273</v>
      </c>
      <c r="AA59" s="78">
        <f>SUM(AA55:AA58)</f>
        <v>11</v>
      </c>
      <c r="AB59" s="76">
        <f>SUM(AB55:AB58)</f>
        <v>11</v>
      </c>
      <c r="AC59" s="79">
        <f t="shared" si="8"/>
        <v>1</v>
      </c>
      <c r="AD59" s="78">
        <f>SUM(AD55:AD58)</f>
        <v>11</v>
      </c>
      <c r="AE59" s="76">
        <f>SUM(AE55:AE58)</f>
        <v>10</v>
      </c>
      <c r="AF59" s="79">
        <f t="shared" si="9"/>
        <v>0.9090909090909091</v>
      </c>
      <c r="AG59" s="78">
        <f>SUM(AG55:AG58)</f>
        <v>11</v>
      </c>
      <c r="AH59" s="76">
        <f>SUM(AH55:AH58)</f>
        <v>10</v>
      </c>
      <c r="AI59" s="79">
        <f t="shared" si="10"/>
        <v>0.9090909090909091</v>
      </c>
      <c r="AJ59" s="78">
        <f>SUM(AJ55:AJ58)</f>
        <v>11</v>
      </c>
      <c r="AK59" s="76">
        <f>SUM(AK55:AK58)</f>
        <v>8</v>
      </c>
      <c r="AL59" s="121">
        <f t="shared" si="11"/>
        <v>0.7272727272727273</v>
      </c>
      <c r="AM59" s="78">
        <f>SUM(AM55:AM58)</f>
        <v>11</v>
      </c>
      <c r="AN59" s="76">
        <f>SUM(AN55:AN58)</f>
        <v>8</v>
      </c>
      <c r="AO59" s="113">
        <f t="shared" si="22"/>
        <v>0.7272727272727273</v>
      </c>
      <c r="AP59" s="78">
        <f>SUM(AP55:AP58)</f>
        <v>11</v>
      </c>
      <c r="AQ59" s="76">
        <f>SUM(AQ55:AQ58)</f>
        <v>9</v>
      </c>
      <c r="AR59" s="139">
        <f t="shared" si="18"/>
        <v>0.8181818181818182</v>
      </c>
      <c r="AS59" s="80">
        <f>SUM(AS55:AS58)</f>
        <v>154</v>
      </c>
      <c r="AT59" s="76">
        <f>SUM(AT55:AT58)</f>
        <v>111</v>
      </c>
      <c r="AU59" s="81">
        <f t="shared" si="15"/>
        <v>0.7207792207792207</v>
      </c>
      <c r="AV59" s="147" t="s">
        <v>68</v>
      </c>
      <c r="AW59" s="147"/>
      <c r="AX59" s="3"/>
      <c r="AY59" s="4"/>
    </row>
    <row r="60" spans="1:51" ht="16.5" customHeight="1">
      <c r="A60" s="12">
        <v>54</v>
      </c>
      <c r="B60" s="92" t="s">
        <v>69</v>
      </c>
      <c r="C60" s="82">
        <v>3</v>
      </c>
      <c r="D60" s="15">
        <v>2</v>
      </c>
      <c r="E60" s="19">
        <f aca="true" t="shared" si="26" ref="E60:E70">D60/C60</f>
        <v>0.6666666666666666</v>
      </c>
      <c r="F60" s="83">
        <v>3</v>
      </c>
      <c r="G60" s="17">
        <v>0</v>
      </c>
      <c r="H60" s="19">
        <f aca="true" t="shared" si="27" ref="H60:H70">G60/F60</f>
        <v>0</v>
      </c>
      <c r="I60" s="83">
        <v>3</v>
      </c>
      <c r="J60" s="17">
        <v>0</v>
      </c>
      <c r="K60" s="19">
        <f aca="true" t="shared" si="28" ref="K60:K70">J60/I60</f>
        <v>0</v>
      </c>
      <c r="L60" s="83">
        <v>3</v>
      </c>
      <c r="M60" s="17">
        <v>2</v>
      </c>
      <c r="N60" s="19">
        <f aca="true" t="shared" si="29" ref="N60:N70">M60/L60</f>
        <v>0.6666666666666666</v>
      </c>
      <c r="O60" s="83">
        <v>3</v>
      </c>
      <c r="P60" s="17">
        <v>1</v>
      </c>
      <c r="Q60" s="19">
        <f aca="true" t="shared" si="30" ref="Q60:Q70">P60/O60</f>
        <v>0.3333333333333333</v>
      </c>
      <c r="R60" s="83">
        <v>3</v>
      </c>
      <c r="S60" s="17">
        <v>1</v>
      </c>
      <c r="T60" s="19">
        <f aca="true" t="shared" si="31" ref="T60:T70">S60/R60</f>
        <v>0.3333333333333333</v>
      </c>
      <c r="U60" s="83">
        <v>3</v>
      </c>
      <c r="V60" s="17">
        <v>1</v>
      </c>
      <c r="W60" s="19">
        <f t="shared" si="6"/>
        <v>0.3333333333333333</v>
      </c>
      <c r="X60" s="83">
        <v>3</v>
      </c>
      <c r="Y60" s="17">
        <v>0</v>
      </c>
      <c r="Z60" s="19">
        <f t="shared" si="7"/>
        <v>0</v>
      </c>
      <c r="AA60" s="83">
        <v>3</v>
      </c>
      <c r="AB60" s="17">
        <v>0</v>
      </c>
      <c r="AC60" s="19">
        <f t="shared" si="8"/>
        <v>0</v>
      </c>
      <c r="AD60" s="83">
        <v>3</v>
      </c>
      <c r="AE60" s="17">
        <v>2</v>
      </c>
      <c r="AF60" s="19">
        <f t="shared" si="9"/>
        <v>0.6666666666666666</v>
      </c>
      <c r="AG60" s="83">
        <v>3</v>
      </c>
      <c r="AH60" s="17">
        <v>3</v>
      </c>
      <c r="AI60" s="19">
        <f t="shared" si="10"/>
        <v>1</v>
      </c>
      <c r="AJ60" s="83">
        <v>3</v>
      </c>
      <c r="AK60" s="17">
        <v>2</v>
      </c>
      <c r="AL60" s="115">
        <f t="shared" si="11"/>
        <v>0.6666666666666666</v>
      </c>
      <c r="AM60" s="83">
        <v>3</v>
      </c>
      <c r="AN60" s="124">
        <v>2</v>
      </c>
      <c r="AO60" s="112">
        <f t="shared" si="22"/>
        <v>0.6666666666666666</v>
      </c>
      <c r="AP60" s="83">
        <v>3</v>
      </c>
      <c r="AQ60" s="124">
        <v>3</v>
      </c>
      <c r="AR60" s="138">
        <f t="shared" si="18"/>
        <v>1</v>
      </c>
      <c r="AS60" s="20">
        <f>SUM(C60,F60,I60,L60,O60,R60,U60,X60,AA60,AD60,AG60,AJ60,AM60,AP60)</f>
        <v>42</v>
      </c>
      <c r="AT60" s="21">
        <f>SUM(D60,G60,J60,M60,P60,S60,V60,Y60,AB60,AE60,AH60,AK60,AN60,AQ60)</f>
        <v>19</v>
      </c>
      <c r="AU60" s="22">
        <f t="shared" si="15"/>
        <v>0.4523809523809524</v>
      </c>
      <c r="AV60" s="12">
        <v>54</v>
      </c>
      <c r="AW60" s="92" t="s">
        <v>69</v>
      </c>
      <c r="AX60" s="3"/>
      <c r="AY60" s="4"/>
    </row>
    <row r="61" spans="1:51" ht="16.5" customHeight="1">
      <c r="A61" s="23">
        <v>55</v>
      </c>
      <c r="B61" s="94" t="s">
        <v>70</v>
      </c>
      <c r="C61" s="50">
        <v>1</v>
      </c>
      <c r="D61" s="26">
        <v>1</v>
      </c>
      <c r="E61" s="27">
        <f t="shared" si="26"/>
        <v>1</v>
      </c>
      <c r="F61" s="51">
        <v>1</v>
      </c>
      <c r="G61" s="52">
        <v>0</v>
      </c>
      <c r="H61" s="27">
        <f t="shared" si="27"/>
        <v>0</v>
      </c>
      <c r="I61" s="51">
        <v>1</v>
      </c>
      <c r="J61" s="52">
        <v>0</v>
      </c>
      <c r="K61" s="27">
        <f t="shared" si="28"/>
        <v>0</v>
      </c>
      <c r="L61" s="51">
        <v>1</v>
      </c>
      <c r="M61" s="52">
        <v>0</v>
      </c>
      <c r="N61" s="27">
        <f t="shared" si="29"/>
        <v>0</v>
      </c>
      <c r="O61" s="51">
        <v>1</v>
      </c>
      <c r="P61" s="52">
        <v>0</v>
      </c>
      <c r="Q61" s="27">
        <f t="shared" si="30"/>
        <v>0</v>
      </c>
      <c r="R61" s="51">
        <v>1</v>
      </c>
      <c r="S61" s="52">
        <v>0</v>
      </c>
      <c r="T61" s="27">
        <f t="shared" si="31"/>
        <v>0</v>
      </c>
      <c r="U61" s="51">
        <v>1</v>
      </c>
      <c r="V61" s="52">
        <v>0</v>
      </c>
      <c r="W61" s="27">
        <f t="shared" si="6"/>
        <v>0</v>
      </c>
      <c r="X61" s="51">
        <v>1</v>
      </c>
      <c r="Y61" s="52">
        <v>0</v>
      </c>
      <c r="Z61" s="27">
        <f t="shared" si="7"/>
        <v>0</v>
      </c>
      <c r="AA61" s="51">
        <v>1</v>
      </c>
      <c r="AB61" s="52">
        <v>0</v>
      </c>
      <c r="AC61" s="27">
        <f t="shared" si="8"/>
        <v>0</v>
      </c>
      <c r="AD61" s="51">
        <v>1</v>
      </c>
      <c r="AE61" s="52">
        <v>0</v>
      </c>
      <c r="AF61" s="27">
        <f t="shared" si="9"/>
        <v>0</v>
      </c>
      <c r="AG61" s="51">
        <v>1</v>
      </c>
      <c r="AH61" s="52">
        <v>1</v>
      </c>
      <c r="AI61" s="27">
        <f t="shared" si="10"/>
        <v>1</v>
      </c>
      <c r="AJ61" s="51">
        <v>1</v>
      </c>
      <c r="AK61" s="52">
        <v>1</v>
      </c>
      <c r="AL61" s="116">
        <f t="shared" si="11"/>
        <v>1</v>
      </c>
      <c r="AM61" s="51">
        <v>1</v>
      </c>
      <c r="AN61" s="125">
        <v>1</v>
      </c>
      <c r="AO61" s="111">
        <f t="shared" si="22"/>
        <v>1</v>
      </c>
      <c r="AP61" s="51">
        <v>1</v>
      </c>
      <c r="AQ61" s="125">
        <v>0</v>
      </c>
      <c r="AR61" s="137">
        <f t="shared" si="18"/>
        <v>0</v>
      </c>
      <c r="AS61" s="31">
        <f>SUM(C61,F61,I61,L61,O61,R61,U61,X61,AA61,AD61,AG61,AJ61,AM61,AP61)</f>
        <v>14</v>
      </c>
      <c r="AT61" s="32">
        <f>SUM(D61,G61,J61,M61,P61,S61,V61,Y61,AB61,AE61,AH61,AK61,AN61,AQ61)</f>
        <v>4</v>
      </c>
      <c r="AU61" s="33">
        <f t="shared" si="15"/>
        <v>0.2857142857142857</v>
      </c>
      <c r="AV61" s="23">
        <v>55</v>
      </c>
      <c r="AW61" s="94" t="s">
        <v>70</v>
      </c>
      <c r="AX61" s="3"/>
      <c r="AY61" s="4"/>
    </row>
    <row r="62" spans="1:51" ht="16.5" customHeight="1">
      <c r="A62" s="23">
        <v>56</v>
      </c>
      <c r="B62" s="94" t="s">
        <v>71</v>
      </c>
      <c r="C62" s="50">
        <v>2</v>
      </c>
      <c r="D62" s="26">
        <v>1</v>
      </c>
      <c r="E62" s="27">
        <f t="shared" si="26"/>
        <v>0.5</v>
      </c>
      <c r="F62" s="51">
        <v>2</v>
      </c>
      <c r="G62" s="52">
        <v>2</v>
      </c>
      <c r="H62" s="27">
        <f t="shared" si="27"/>
        <v>1</v>
      </c>
      <c r="I62" s="51">
        <v>2</v>
      </c>
      <c r="J62" s="52">
        <v>1</v>
      </c>
      <c r="K62" s="27">
        <f t="shared" si="28"/>
        <v>0.5</v>
      </c>
      <c r="L62" s="51">
        <v>2</v>
      </c>
      <c r="M62" s="52">
        <v>1</v>
      </c>
      <c r="N62" s="27">
        <f t="shared" si="29"/>
        <v>0.5</v>
      </c>
      <c r="O62" s="51">
        <v>2</v>
      </c>
      <c r="P62" s="52">
        <v>1</v>
      </c>
      <c r="Q62" s="27">
        <f t="shared" si="30"/>
        <v>0.5</v>
      </c>
      <c r="R62" s="51">
        <v>2</v>
      </c>
      <c r="S62" s="52">
        <v>0</v>
      </c>
      <c r="T62" s="27">
        <f t="shared" si="31"/>
        <v>0</v>
      </c>
      <c r="U62" s="51">
        <v>2</v>
      </c>
      <c r="V62" s="52">
        <v>2</v>
      </c>
      <c r="W62" s="27">
        <f t="shared" si="6"/>
        <v>1</v>
      </c>
      <c r="X62" s="51">
        <v>2</v>
      </c>
      <c r="Y62" s="52">
        <v>0</v>
      </c>
      <c r="Z62" s="27">
        <f t="shared" si="7"/>
        <v>0</v>
      </c>
      <c r="AA62" s="51">
        <v>2</v>
      </c>
      <c r="AB62" s="52">
        <v>0</v>
      </c>
      <c r="AC62" s="27">
        <f t="shared" si="8"/>
        <v>0</v>
      </c>
      <c r="AD62" s="51">
        <v>2</v>
      </c>
      <c r="AE62" s="52">
        <v>0</v>
      </c>
      <c r="AF62" s="27">
        <f t="shared" si="9"/>
        <v>0</v>
      </c>
      <c r="AG62" s="51">
        <v>2</v>
      </c>
      <c r="AH62" s="52">
        <v>1</v>
      </c>
      <c r="AI62" s="27">
        <f t="shared" si="10"/>
        <v>0.5</v>
      </c>
      <c r="AJ62" s="51">
        <v>2</v>
      </c>
      <c r="AK62" s="52">
        <v>1</v>
      </c>
      <c r="AL62" s="116">
        <f t="shared" si="11"/>
        <v>0.5</v>
      </c>
      <c r="AM62" s="51">
        <v>2</v>
      </c>
      <c r="AN62" s="125">
        <v>1</v>
      </c>
      <c r="AO62" s="111">
        <f t="shared" si="22"/>
        <v>0.5</v>
      </c>
      <c r="AP62" s="51">
        <v>2</v>
      </c>
      <c r="AQ62" s="125">
        <v>1</v>
      </c>
      <c r="AR62" s="137">
        <f t="shared" si="18"/>
        <v>0.5</v>
      </c>
      <c r="AS62" s="31">
        <f aca="true" t="shared" si="32" ref="AS62:AS68">SUM(C62,F62,I62,L62,O62,R62,U62,X62,AA62,AD62,AG62,AJ62,AM62,AP62)</f>
        <v>28</v>
      </c>
      <c r="AT62" s="32">
        <f aca="true" t="shared" si="33" ref="AT62:AT68">SUM(D62,G62,J62,M62,P62,S62,V62,Y62,AB62,AE62,AH62,AK62,AN62,AQ62)</f>
        <v>12</v>
      </c>
      <c r="AU62" s="33">
        <f t="shared" si="15"/>
        <v>0.42857142857142855</v>
      </c>
      <c r="AV62" s="23">
        <v>56</v>
      </c>
      <c r="AW62" s="94" t="s">
        <v>71</v>
      </c>
      <c r="AX62" s="3"/>
      <c r="AY62" s="4"/>
    </row>
    <row r="63" spans="1:51" ht="16.5" customHeight="1">
      <c r="A63" s="23">
        <v>57</v>
      </c>
      <c r="B63" s="94" t="s">
        <v>72</v>
      </c>
      <c r="C63" s="50">
        <v>1</v>
      </c>
      <c r="D63" s="26">
        <v>1</v>
      </c>
      <c r="E63" s="27">
        <f t="shared" si="26"/>
        <v>1</v>
      </c>
      <c r="F63" s="51">
        <v>1</v>
      </c>
      <c r="G63" s="52">
        <v>1</v>
      </c>
      <c r="H63" s="27">
        <f t="shared" si="27"/>
        <v>1</v>
      </c>
      <c r="I63" s="51">
        <v>1</v>
      </c>
      <c r="J63" s="52">
        <v>0</v>
      </c>
      <c r="K63" s="27">
        <f t="shared" si="28"/>
        <v>0</v>
      </c>
      <c r="L63" s="51">
        <v>1</v>
      </c>
      <c r="M63" s="52">
        <v>0</v>
      </c>
      <c r="N63" s="27">
        <f t="shared" si="29"/>
        <v>0</v>
      </c>
      <c r="O63" s="51">
        <v>1</v>
      </c>
      <c r="P63" s="52">
        <v>0</v>
      </c>
      <c r="Q63" s="27">
        <f t="shared" si="30"/>
        <v>0</v>
      </c>
      <c r="R63" s="51">
        <v>1</v>
      </c>
      <c r="S63" s="52">
        <v>0</v>
      </c>
      <c r="T63" s="27">
        <f t="shared" si="31"/>
        <v>0</v>
      </c>
      <c r="U63" s="51">
        <v>1</v>
      </c>
      <c r="V63" s="52">
        <v>0</v>
      </c>
      <c r="W63" s="27">
        <f t="shared" si="6"/>
        <v>0</v>
      </c>
      <c r="X63" s="51">
        <v>1</v>
      </c>
      <c r="Y63" s="52">
        <v>0</v>
      </c>
      <c r="Z63" s="27">
        <f t="shared" si="7"/>
        <v>0</v>
      </c>
      <c r="AA63" s="51">
        <v>1</v>
      </c>
      <c r="AB63" s="52">
        <v>0</v>
      </c>
      <c r="AC63" s="27">
        <f t="shared" si="8"/>
        <v>0</v>
      </c>
      <c r="AD63" s="51">
        <v>1</v>
      </c>
      <c r="AE63" s="52">
        <v>0</v>
      </c>
      <c r="AF63" s="27">
        <f t="shared" si="9"/>
        <v>0</v>
      </c>
      <c r="AG63" s="51">
        <v>1</v>
      </c>
      <c r="AH63" s="52">
        <v>0</v>
      </c>
      <c r="AI63" s="27">
        <f t="shared" si="10"/>
        <v>0</v>
      </c>
      <c r="AJ63" s="51">
        <v>1</v>
      </c>
      <c r="AK63" s="52">
        <v>0</v>
      </c>
      <c r="AL63" s="116">
        <f t="shared" si="11"/>
        <v>0</v>
      </c>
      <c r="AM63" s="51">
        <v>1</v>
      </c>
      <c r="AN63" s="125">
        <v>0</v>
      </c>
      <c r="AO63" s="111">
        <f t="shared" si="22"/>
        <v>0</v>
      </c>
      <c r="AP63" s="51">
        <v>1</v>
      </c>
      <c r="AQ63" s="125">
        <v>0</v>
      </c>
      <c r="AR63" s="137">
        <f t="shared" si="18"/>
        <v>0</v>
      </c>
      <c r="AS63" s="31">
        <f t="shared" si="32"/>
        <v>14</v>
      </c>
      <c r="AT63" s="32">
        <f t="shared" si="33"/>
        <v>2</v>
      </c>
      <c r="AU63" s="33">
        <f t="shared" si="15"/>
        <v>0.14285714285714285</v>
      </c>
      <c r="AV63" s="23">
        <v>57</v>
      </c>
      <c r="AW63" s="94" t="s">
        <v>72</v>
      </c>
      <c r="AX63" s="3"/>
      <c r="AY63" s="4"/>
    </row>
    <row r="64" spans="1:51" ht="16.5" customHeight="1">
      <c r="A64" s="23">
        <v>58</v>
      </c>
      <c r="B64" s="94" t="s">
        <v>73</v>
      </c>
      <c r="C64" s="50">
        <v>1</v>
      </c>
      <c r="D64" s="26">
        <v>1</v>
      </c>
      <c r="E64" s="27">
        <f t="shared" si="26"/>
        <v>1</v>
      </c>
      <c r="F64" s="51">
        <v>1</v>
      </c>
      <c r="G64" s="52">
        <v>1</v>
      </c>
      <c r="H64" s="27">
        <f t="shared" si="27"/>
        <v>1</v>
      </c>
      <c r="I64" s="51">
        <v>1</v>
      </c>
      <c r="J64" s="52">
        <v>0</v>
      </c>
      <c r="K64" s="27">
        <f t="shared" si="28"/>
        <v>0</v>
      </c>
      <c r="L64" s="51">
        <v>1</v>
      </c>
      <c r="M64" s="52">
        <v>0</v>
      </c>
      <c r="N64" s="27">
        <f t="shared" si="29"/>
        <v>0</v>
      </c>
      <c r="O64" s="51">
        <v>1</v>
      </c>
      <c r="P64" s="52">
        <v>1</v>
      </c>
      <c r="Q64" s="27">
        <f t="shared" si="30"/>
        <v>1</v>
      </c>
      <c r="R64" s="51">
        <v>1</v>
      </c>
      <c r="S64" s="52">
        <v>1</v>
      </c>
      <c r="T64" s="27">
        <f t="shared" si="31"/>
        <v>1</v>
      </c>
      <c r="U64" s="51">
        <v>1</v>
      </c>
      <c r="V64" s="52">
        <v>0</v>
      </c>
      <c r="W64" s="27">
        <f t="shared" si="6"/>
        <v>0</v>
      </c>
      <c r="X64" s="51">
        <v>1</v>
      </c>
      <c r="Y64" s="52">
        <v>1</v>
      </c>
      <c r="Z64" s="27">
        <f t="shared" si="7"/>
        <v>1</v>
      </c>
      <c r="AA64" s="51">
        <v>1</v>
      </c>
      <c r="AB64" s="52">
        <v>0</v>
      </c>
      <c r="AC64" s="27">
        <f t="shared" si="8"/>
        <v>0</v>
      </c>
      <c r="AD64" s="51">
        <v>1</v>
      </c>
      <c r="AE64" s="52">
        <v>0</v>
      </c>
      <c r="AF64" s="27">
        <f t="shared" si="9"/>
        <v>0</v>
      </c>
      <c r="AG64" s="51">
        <v>1</v>
      </c>
      <c r="AH64" s="52">
        <v>0</v>
      </c>
      <c r="AI64" s="27">
        <f t="shared" si="10"/>
        <v>0</v>
      </c>
      <c r="AJ64" s="51">
        <v>1</v>
      </c>
      <c r="AK64" s="52">
        <v>0</v>
      </c>
      <c r="AL64" s="116">
        <f t="shared" si="11"/>
        <v>0</v>
      </c>
      <c r="AM64" s="51">
        <v>1</v>
      </c>
      <c r="AN64" s="125">
        <v>0</v>
      </c>
      <c r="AO64" s="111">
        <f t="shared" si="22"/>
        <v>0</v>
      </c>
      <c r="AP64" s="51">
        <v>1</v>
      </c>
      <c r="AQ64" s="125">
        <v>0</v>
      </c>
      <c r="AR64" s="137">
        <f t="shared" si="18"/>
        <v>0</v>
      </c>
      <c r="AS64" s="31">
        <f t="shared" si="32"/>
        <v>14</v>
      </c>
      <c r="AT64" s="32">
        <f t="shared" si="33"/>
        <v>5</v>
      </c>
      <c r="AU64" s="33">
        <f t="shared" si="15"/>
        <v>0.35714285714285715</v>
      </c>
      <c r="AV64" s="23">
        <v>58</v>
      </c>
      <c r="AW64" s="94" t="s">
        <v>73</v>
      </c>
      <c r="AX64" s="3"/>
      <c r="AY64" s="4"/>
    </row>
    <row r="65" spans="1:51" ht="16.5" customHeight="1">
      <c r="A65" s="23">
        <v>59</v>
      </c>
      <c r="B65" s="94" t="s">
        <v>74</v>
      </c>
      <c r="C65" s="50">
        <v>1</v>
      </c>
      <c r="D65" s="26">
        <v>1</v>
      </c>
      <c r="E65" s="27">
        <f t="shared" si="26"/>
        <v>1</v>
      </c>
      <c r="F65" s="51">
        <v>1</v>
      </c>
      <c r="G65" s="52">
        <v>1</v>
      </c>
      <c r="H65" s="27">
        <f t="shared" si="27"/>
        <v>1</v>
      </c>
      <c r="I65" s="51">
        <v>1</v>
      </c>
      <c r="J65" s="52">
        <v>0</v>
      </c>
      <c r="K65" s="27">
        <f t="shared" si="28"/>
        <v>0</v>
      </c>
      <c r="L65" s="51">
        <v>1</v>
      </c>
      <c r="M65" s="52">
        <v>0</v>
      </c>
      <c r="N65" s="27">
        <f t="shared" si="29"/>
        <v>0</v>
      </c>
      <c r="O65" s="51">
        <v>1</v>
      </c>
      <c r="P65" s="52">
        <v>0</v>
      </c>
      <c r="Q65" s="27">
        <f t="shared" si="30"/>
        <v>0</v>
      </c>
      <c r="R65" s="51">
        <v>1</v>
      </c>
      <c r="S65" s="52">
        <v>0</v>
      </c>
      <c r="T65" s="27">
        <f t="shared" si="31"/>
        <v>0</v>
      </c>
      <c r="U65" s="51">
        <v>1</v>
      </c>
      <c r="V65" s="52">
        <v>0</v>
      </c>
      <c r="W65" s="27">
        <f t="shared" si="6"/>
        <v>0</v>
      </c>
      <c r="X65" s="51">
        <v>1</v>
      </c>
      <c r="Y65" s="52">
        <v>0</v>
      </c>
      <c r="Z65" s="27">
        <f t="shared" si="7"/>
        <v>0</v>
      </c>
      <c r="AA65" s="51">
        <v>1</v>
      </c>
      <c r="AB65" s="52">
        <v>1</v>
      </c>
      <c r="AC65" s="27">
        <f t="shared" si="8"/>
        <v>1</v>
      </c>
      <c r="AD65" s="51">
        <v>1</v>
      </c>
      <c r="AE65" s="52">
        <v>0</v>
      </c>
      <c r="AF65" s="27">
        <f t="shared" si="9"/>
        <v>0</v>
      </c>
      <c r="AG65" s="51">
        <v>1</v>
      </c>
      <c r="AH65" s="52">
        <v>0</v>
      </c>
      <c r="AI65" s="27">
        <f t="shared" si="10"/>
        <v>0</v>
      </c>
      <c r="AJ65" s="51">
        <v>1</v>
      </c>
      <c r="AK65" s="52">
        <v>0</v>
      </c>
      <c r="AL65" s="116">
        <f t="shared" si="11"/>
        <v>0</v>
      </c>
      <c r="AM65" s="51">
        <v>1</v>
      </c>
      <c r="AN65" s="125">
        <v>0</v>
      </c>
      <c r="AO65" s="111">
        <f t="shared" si="22"/>
        <v>0</v>
      </c>
      <c r="AP65" s="51">
        <v>1</v>
      </c>
      <c r="AQ65" s="125">
        <v>0</v>
      </c>
      <c r="AR65" s="137">
        <f t="shared" si="18"/>
        <v>0</v>
      </c>
      <c r="AS65" s="31">
        <f t="shared" si="32"/>
        <v>14</v>
      </c>
      <c r="AT65" s="32">
        <f t="shared" si="33"/>
        <v>3</v>
      </c>
      <c r="AU65" s="33">
        <f t="shared" si="15"/>
        <v>0.21428571428571427</v>
      </c>
      <c r="AV65" s="23">
        <v>59</v>
      </c>
      <c r="AW65" s="94" t="s">
        <v>74</v>
      </c>
      <c r="AX65" s="3"/>
      <c r="AY65" s="4"/>
    </row>
    <row r="66" spans="1:51" ht="16.5" customHeight="1">
      <c r="A66" s="23">
        <v>60</v>
      </c>
      <c r="B66" s="94" t="s">
        <v>75</v>
      </c>
      <c r="C66" s="50">
        <v>4</v>
      </c>
      <c r="D66" s="26">
        <v>2</v>
      </c>
      <c r="E66" s="27">
        <f t="shared" si="26"/>
        <v>0.5</v>
      </c>
      <c r="F66" s="51">
        <v>4</v>
      </c>
      <c r="G66" s="52">
        <v>2</v>
      </c>
      <c r="H66" s="27">
        <f t="shared" si="27"/>
        <v>0.5</v>
      </c>
      <c r="I66" s="51">
        <v>4</v>
      </c>
      <c r="J66" s="52">
        <v>1</v>
      </c>
      <c r="K66" s="27">
        <f t="shared" si="28"/>
        <v>0.25</v>
      </c>
      <c r="L66" s="51">
        <v>4</v>
      </c>
      <c r="M66" s="52">
        <v>1</v>
      </c>
      <c r="N66" s="27">
        <f t="shared" si="29"/>
        <v>0.25</v>
      </c>
      <c r="O66" s="51">
        <v>3</v>
      </c>
      <c r="P66" s="52">
        <v>1</v>
      </c>
      <c r="Q66" s="27">
        <f t="shared" si="30"/>
        <v>0.3333333333333333</v>
      </c>
      <c r="R66" s="51">
        <v>3</v>
      </c>
      <c r="S66" s="52">
        <v>1</v>
      </c>
      <c r="T66" s="27">
        <f t="shared" si="31"/>
        <v>0.3333333333333333</v>
      </c>
      <c r="U66" s="51">
        <v>3</v>
      </c>
      <c r="V66" s="52">
        <v>2</v>
      </c>
      <c r="W66" s="27">
        <f t="shared" si="6"/>
        <v>0.6666666666666666</v>
      </c>
      <c r="X66" s="51">
        <v>3</v>
      </c>
      <c r="Y66" s="52">
        <v>2</v>
      </c>
      <c r="Z66" s="27">
        <f t="shared" si="7"/>
        <v>0.6666666666666666</v>
      </c>
      <c r="AA66" s="51">
        <v>3</v>
      </c>
      <c r="AB66" s="52">
        <v>3</v>
      </c>
      <c r="AC66" s="27">
        <f t="shared" si="8"/>
        <v>1</v>
      </c>
      <c r="AD66" s="51">
        <v>3</v>
      </c>
      <c r="AE66" s="52">
        <v>3</v>
      </c>
      <c r="AF66" s="27">
        <f t="shared" si="9"/>
        <v>1</v>
      </c>
      <c r="AG66" s="51">
        <v>3</v>
      </c>
      <c r="AH66" s="52">
        <v>2</v>
      </c>
      <c r="AI66" s="27">
        <f t="shared" si="10"/>
        <v>0.6666666666666666</v>
      </c>
      <c r="AJ66" s="51">
        <v>3</v>
      </c>
      <c r="AK66" s="52">
        <v>2</v>
      </c>
      <c r="AL66" s="116">
        <f t="shared" si="11"/>
        <v>0.6666666666666666</v>
      </c>
      <c r="AM66" s="51">
        <v>3</v>
      </c>
      <c r="AN66" s="125">
        <v>2</v>
      </c>
      <c r="AO66" s="111">
        <f t="shared" si="22"/>
        <v>0.6666666666666666</v>
      </c>
      <c r="AP66" s="51">
        <v>3</v>
      </c>
      <c r="AQ66" s="125">
        <v>3</v>
      </c>
      <c r="AR66" s="137">
        <f t="shared" si="18"/>
        <v>1</v>
      </c>
      <c r="AS66" s="31">
        <f t="shared" si="32"/>
        <v>46</v>
      </c>
      <c r="AT66" s="32">
        <f t="shared" si="33"/>
        <v>27</v>
      </c>
      <c r="AU66" s="33">
        <f t="shared" si="15"/>
        <v>0.5869565217391305</v>
      </c>
      <c r="AV66" s="23">
        <v>60</v>
      </c>
      <c r="AW66" s="94" t="s">
        <v>75</v>
      </c>
      <c r="AX66" s="3"/>
      <c r="AY66" s="4"/>
    </row>
    <row r="67" spans="1:51" ht="16.5" customHeight="1">
      <c r="A67" s="23">
        <v>61</v>
      </c>
      <c r="B67" s="94" t="s">
        <v>76</v>
      </c>
      <c r="C67" s="50">
        <v>1</v>
      </c>
      <c r="D67" s="26">
        <v>1</v>
      </c>
      <c r="E67" s="27">
        <f t="shared" si="26"/>
        <v>1</v>
      </c>
      <c r="F67" s="51">
        <v>1</v>
      </c>
      <c r="G67" s="52">
        <v>0</v>
      </c>
      <c r="H67" s="27">
        <f t="shared" si="27"/>
        <v>0</v>
      </c>
      <c r="I67" s="51">
        <v>1</v>
      </c>
      <c r="J67" s="52">
        <v>0</v>
      </c>
      <c r="K67" s="27">
        <f t="shared" si="28"/>
        <v>0</v>
      </c>
      <c r="L67" s="51">
        <v>1</v>
      </c>
      <c r="M67" s="52">
        <v>0</v>
      </c>
      <c r="N67" s="27">
        <f t="shared" si="29"/>
        <v>0</v>
      </c>
      <c r="O67" s="51">
        <v>1</v>
      </c>
      <c r="P67" s="52">
        <v>0</v>
      </c>
      <c r="Q67" s="27">
        <f t="shared" si="30"/>
        <v>0</v>
      </c>
      <c r="R67" s="51">
        <v>1</v>
      </c>
      <c r="S67" s="52">
        <v>1</v>
      </c>
      <c r="T67" s="27">
        <f t="shared" si="31"/>
        <v>1</v>
      </c>
      <c r="U67" s="51">
        <v>1</v>
      </c>
      <c r="V67" s="52">
        <v>1</v>
      </c>
      <c r="W67" s="27">
        <f t="shared" si="6"/>
        <v>1</v>
      </c>
      <c r="X67" s="51">
        <v>1</v>
      </c>
      <c r="Y67" s="52">
        <v>1</v>
      </c>
      <c r="Z67" s="27">
        <f t="shared" si="7"/>
        <v>1</v>
      </c>
      <c r="AA67" s="51">
        <v>1</v>
      </c>
      <c r="AB67" s="52">
        <v>0</v>
      </c>
      <c r="AC67" s="27">
        <f t="shared" si="8"/>
        <v>0</v>
      </c>
      <c r="AD67" s="51">
        <v>1</v>
      </c>
      <c r="AE67" s="52">
        <v>0</v>
      </c>
      <c r="AF67" s="27">
        <f t="shared" si="9"/>
        <v>0</v>
      </c>
      <c r="AG67" s="51">
        <v>1</v>
      </c>
      <c r="AH67" s="52">
        <v>1</v>
      </c>
      <c r="AI67" s="27">
        <f t="shared" si="10"/>
        <v>1</v>
      </c>
      <c r="AJ67" s="51">
        <v>1</v>
      </c>
      <c r="AK67" s="52">
        <v>1</v>
      </c>
      <c r="AL67" s="116">
        <f t="shared" si="11"/>
        <v>1</v>
      </c>
      <c r="AM67" s="51">
        <v>1</v>
      </c>
      <c r="AN67" s="125">
        <v>1</v>
      </c>
      <c r="AO67" s="111">
        <f t="shared" si="22"/>
        <v>1</v>
      </c>
      <c r="AP67" s="51">
        <v>1</v>
      </c>
      <c r="AQ67" s="125">
        <v>1</v>
      </c>
      <c r="AR67" s="137">
        <f t="shared" si="18"/>
        <v>1</v>
      </c>
      <c r="AS67" s="31">
        <f t="shared" si="32"/>
        <v>14</v>
      </c>
      <c r="AT67" s="32">
        <f t="shared" si="33"/>
        <v>8</v>
      </c>
      <c r="AU67" s="33">
        <f t="shared" si="15"/>
        <v>0.5714285714285714</v>
      </c>
      <c r="AV67" s="23">
        <v>61</v>
      </c>
      <c r="AW67" s="94" t="s">
        <v>76</v>
      </c>
      <c r="AX67" s="3"/>
      <c r="AY67" s="4"/>
    </row>
    <row r="68" spans="1:51" ht="16.5" customHeight="1">
      <c r="A68" s="34">
        <v>62</v>
      </c>
      <c r="B68" s="95" t="s">
        <v>77</v>
      </c>
      <c r="C68" s="68">
        <v>2</v>
      </c>
      <c r="D68" s="37">
        <v>1</v>
      </c>
      <c r="E68" s="40">
        <f t="shared" si="26"/>
        <v>0.5</v>
      </c>
      <c r="F68" s="69">
        <v>2</v>
      </c>
      <c r="G68" s="39">
        <v>1</v>
      </c>
      <c r="H68" s="40">
        <f t="shared" si="27"/>
        <v>0.5</v>
      </c>
      <c r="I68" s="69">
        <v>2</v>
      </c>
      <c r="J68" s="39">
        <v>2</v>
      </c>
      <c r="K68" s="40">
        <f t="shared" si="28"/>
        <v>1</v>
      </c>
      <c r="L68" s="69">
        <v>2</v>
      </c>
      <c r="M68" s="39">
        <v>1</v>
      </c>
      <c r="N68" s="40">
        <f t="shared" si="29"/>
        <v>0.5</v>
      </c>
      <c r="O68" s="69">
        <v>2</v>
      </c>
      <c r="P68" s="39">
        <v>0</v>
      </c>
      <c r="Q68" s="40">
        <f t="shared" si="30"/>
        <v>0</v>
      </c>
      <c r="R68" s="69">
        <v>2</v>
      </c>
      <c r="S68" s="39">
        <v>0</v>
      </c>
      <c r="T68" s="40">
        <f t="shared" si="31"/>
        <v>0</v>
      </c>
      <c r="U68" s="69">
        <v>2</v>
      </c>
      <c r="V68" s="39">
        <v>1</v>
      </c>
      <c r="W68" s="40">
        <f t="shared" si="6"/>
        <v>0.5</v>
      </c>
      <c r="X68" s="69">
        <v>2</v>
      </c>
      <c r="Y68" s="39">
        <v>0</v>
      </c>
      <c r="Z68" s="40">
        <f t="shared" si="7"/>
        <v>0</v>
      </c>
      <c r="AA68" s="69">
        <v>2</v>
      </c>
      <c r="AB68" s="39">
        <v>0</v>
      </c>
      <c r="AC68" s="40">
        <f t="shared" si="8"/>
        <v>0</v>
      </c>
      <c r="AD68" s="69">
        <v>2</v>
      </c>
      <c r="AE68" s="39">
        <v>1</v>
      </c>
      <c r="AF68" s="40">
        <f t="shared" si="9"/>
        <v>0.5</v>
      </c>
      <c r="AG68" s="69">
        <v>2</v>
      </c>
      <c r="AH68" s="39">
        <v>2</v>
      </c>
      <c r="AI68" s="40">
        <f t="shared" si="10"/>
        <v>1</v>
      </c>
      <c r="AJ68" s="69">
        <v>2</v>
      </c>
      <c r="AK68" s="39">
        <v>2</v>
      </c>
      <c r="AL68" s="119">
        <f t="shared" si="11"/>
        <v>1</v>
      </c>
      <c r="AM68" s="69">
        <v>2</v>
      </c>
      <c r="AN68" s="128">
        <v>2</v>
      </c>
      <c r="AO68" s="131">
        <f>AN68/AM68</f>
        <v>1</v>
      </c>
      <c r="AP68" s="69">
        <v>2</v>
      </c>
      <c r="AQ68" s="128">
        <v>2</v>
      </c>
      <c r="AR68" s="122">
        <f>AQ68/AP68</f>
        <v>1</v>
      </c>
      <c r="AS68" s="31">
        <f t="shared" si="32"/>
        <v>28</v>
      </c>
      <c r="AT68" s="32">
        <f t="shared" si="33"/>
        <v>15</v>
      </c>
      <c r="AU68" s="41">
        <f t="shared" si="15"/>
        <v>0.5357142857142857</v>
      </c>
      <c r="AV68" s="34">
        <v>62</v>
      </c>
      <c r="AW68" s="95" t="s">
        <v>77</v>
      </c>
      <c r="AX68" s="3"/>
      <c r="AY68" s="4"/>
    </row>
    <row r="69" spans="1:51" ht="16.5" customHeight="1" thickBot="1">
      <c r="A69" s="155" t="s">
        <v>78</v>
      </c>
      <c r="B69" s="155"/>
      <c r="C69" s="75">
        <f>SUM(C60:C68)</f>
        <v>16</v>
      </c>
      <c r="D69" s="76">
        <f>SUM(D60:D68)</f>
        <v>11</v>
      </c>
      <c r="E69" s="77">
        <f t="shared" si="26"/>
        <v>0.6875</v>
      </c>
      <c r="F69" s="78">
        <f>SUM(F60:F68)</f>
        <v>16</v>
      </c>
      <c r="G69" s="76">
        <f>SUM(G60:G68)</f>
        <v>8</v>
      </c>
      <c r="H69" s="77">
        <f t="shared" si="27"/>
        <v>0.5</v>
      </c>
      <c r="I69" s="78">
        <f>SUM(I60:I68)</f>
        <v>16</v>
      </c>
      <c r="J69" s="76">
        <f>SUM(J60:J68)</f>
        <v>4</v>
      </c>
      <c r="K69" s="77">
        <f t="shared" si="28"/>
        <v>0.25</v>
      </c>
      <c r="L69" s="78">
        <f>SUM(L60:L68)</f>
        <v>16</v>
      </c>
      <c r="M69" s="76">
        <f>SUM(M60:M68)</f>
        <v>5</v>
      </c>
      <c r="N69" s="77">
        <f t="shared" si="29"/>
        <v>0.3125</v>
      </c>
      <c r="O69" s="78">
        <f>SUM(O60:O68)</f>
        <v>15</v>
      </c>
      <c r="P69" s="76">
        <f>SUM(P60:P68)</f>
        <v>4</v>
      </c>
      <c r="Q69" s="77">
        <f t="shared" si="30"/>
        <v>0.26666666666666666</v>
      </c>
      <c r="R69" s="78">
        <f>SUM(R60:R68)</f>
        <v>15</v>
      </c>
      <c r="S69" s="76">
        <f>SUM(S60:S68)</f>
        <v>4</v>
      </c>
      <c r="T69" s="77">
        <f t="shared" si="31"/>
        <v>0.26666666666666666</v>
      </c>
      <c r="U69" s="78">
        <f>SUM(U60:U68)</f>
        <v>15</v>
      </c>
      <c r="V69" s="76">
        <f>SUM(V60:V68)</f>
        <v>7</v>
      </c>
      <c r="W69" s="79">
        <f t="shared" si="6"/>
        <v>0.4666666666666667</v>
      </c>
      <c r="X69" s="78">
        <f>SUM(X60:X68)</f>
        <v>15</v>
      </c>
      <c r="Y69" s="76">
        <f>SUM(Y60:Y68)</f>
        <v>4</v>
      </c>
      <c r="Z69" s="79">
        <f t="shared" si="7"/>
        <v>0.26666666666666666</v>
      </c>
      <c r="AA69" s="78">
        <f>SUM(AA60:AA68)</f>
        <v>15</v>
      </c>
      <c r="AB69" s="76">
        <f>SUM(AB60:AB68)</f>
        <v>4</v>
      </c>
      <c r="AC69" s="79">
        <f t="shared" si="8"/>
        <v>0.26666666666666666</v>
      </c>
      <c r="AD69" s="78">
        <f>SUM(AD60:AD68)</f>
        <v>15</v>
      </c>
      <c r="AE69" s="76">
        <f>SUM(AE60:AE68)</f>
        <v>6</v>
      </c>
      <c r="AF69" s="79">
        <f t="shared" si="9"/>
        <v>0.4</v>
      </c>
      <c r="AG69" s="78">
        <f>SUM(AG60:AG68)</f>
        <v>15</v>
      </c>
      <c r="AH69" s="76">
        <f>SUM(AH60:AH68)</f>
        <v>10</v>
      </c>
      <c r="AI69" s="79">
        <f t="shared" si="10"/>
        <v>0.6666666666666666</v>
      </c>
      <c r="AJ69" s="78">
        <f>SUM(AJ60:AJ68)</f>
        <v>15</v>
      </c>
      <c r="AK69" s="76">
        <f>SUM(AK60:AK68)</f>
        <v>9</v>
      </c>
      <c r="AL69" s="79">
        <f t="shared" si="11"/>
        <v>0.6</v>
      </c>
      <c r="AM69" s="78">
        <f>SUM(AM60:AM68)</f>
        <v>15</v>
      </c>
      <c r="AN69" s="76">
        <f>SUM(AN60:AN68)</f>
        <v>9</v>
      </c>
      <c r="AO69" s="113">
        <f>AN69/AM69</f>
        <v>0.6</v>
      </c>
      <c r="AP69" s="78">
        <f>SUM(AP60:AP68)</f>
        <v>15</v>
      </c>
      <c r="AQ69" s="76">
        <f>SUM(AQ60:AQ68)</f>
        <v>10</v>
      </c>
      <c r="AR69" s="139">
        <f>AQ69/AP69</f>
        <v>0.6666666666666666</v>
      </c>
      <c r="AS69" s="80">
        <f>SUM(AS60:AS68)</f>
        <v>214</v>
      </c>
      <c r="AT69" s="76">
        <f>SUM(AT60:AT68)</f>
        <v>95</v>
      </c>
      <c r="AU69" s="81">
        <f t="shared" si="15"/>
        <v>0.4439252336448598</v>
      </c>
      <c r="AV69" s="155" t="s">
        <v>78</v>
      </c>
      <c r="AW69" s="155"/>
      <c r="AX69" s="3"/>
      <c r="AY69" s="4"/>
    </row>
    <row r="70" spans="1:51" s="109" customFormat="1" ht="18.75" customHeight="1" thickBot="1">
      <c r="A70" s="154" t="s">
        <v>79</v>
      </c>
      <c r="B70" s="154"/>
      <c r="C70" s="100">
        <f>SUM(C69,C59,C54,C27)</f>
        <v>1313</v>
      </c>
      <c r="D70" s="101">
        <f>SUM(D69,D59,D54,D27)</f>
        <v>647</v>
      </c>
      <c r="E70" s="102">
        <f t="shared" si="26"/>
        <v>0.49276466108149275</v>
      </c>
      <c r="F70" s="103">
        <f>SUM(F69,F59,F54,F27)</f>
        <v>1313</v>
      </c>
      <c r="G70" s="101">
        <f>SUM(G69,G59,G54,G27)</f>
        <v>665</v>
      </c>
      <c r="H70" s="102">
        <f t="shared" si="27"/>
        <v>0.5064737242955065</v>
      </c>
      <c r="I70" s="103">
        <f>SUM(I69,I59,I54,I27)</f>
        <v>1309</v>
      </c>
      <c r="J70" s="101">
        <f>SUM(J69,J59,J54,J27)</f>
        <v>676</v>
      </c>
      <c r="K70" s="102">
        <f t="shared" si="28"/>
        <v>0.5164247517188694</v>
      </c>
      <c r="L70" s="103">
        <f>SUM(L69,L59,L54,L27)</f>
        <v>1306</v>
      </c>
      <c r="M70" s="101">
        <f>SUM(M69,M59,M54,M27)</f>
        <v>708</v>
      </c>
      <c r="N70" s="102">
        <f t="shared" si="29"/>
        <v>0.5421133231240429</v>
      </c>
      <c r="O70" s="103">
        <f>SUM(O69,O59,O54,O27)</f>
        <v>1298</v>
      </c>
      <c r="P70" s="101">
        <f>SUM(P69,P59,P54,P27)</f>
        <v>710</v>
      </c>
      <c r="Q70" s="102">
        <f t="shared" si="30"/>
        <v>0.5469953775038521</v>
      </c>
      <c r="R70" s="103">
        <f>SUM(R69,R59,R54,R27)</f>
        <v>1295</v>
      </c>
      <c r="S70" s="101">
        <f>SUM(S69,S59,S54,S27)</f>
        <v>719</v>
      </c>
      <c r="T70" s="102">
        <f t="shared" si="31"/>
        <v>0.5552123552123552</v>
      </c>
      <c r="U70" s="103">
        <f>SUM(U69,U59,U54,U27)</f>
        <v>1296</v>
      </c>
      <c r="V70" s="101">
        <f>SUM(V69,V59,V54,V27)</f>
        <v>757</v>
      </c>
      <c r="W70" s="102">
        <f t="shared" si="6"/>
        <v>0.5841049382716049</v>
      </c>
      <c r="X70" s="103">
        <f>SUM(X69,X59,X54,X27)</f>
        <v>1292</v>
      </c>
      <c r="Y70" s="101">
        <f>SUM(Y69,Y59,Y54,Y27)</f>
        <v>782</v>
      </c>
      <c r="Z70" s="102">
        <f t="shared" si="7"/>
        <v>0.6052631578947368</v>
      </c>
      <c r="AA70" s="103">
        <f>SUM(AA69,AA59,AA54,AA27)</f>
        <v>1289</v>
      </c>
      <c r="AB70" s="101">
        <f>SUM(AB69,AB59,AB54,AB27)</f>
        <v>808</v>
      </c>
      <c r="AC70" s="102">
        <f t="shared" si="8"/>
        <v>0.6268425135764158</v>
      </c>
      <c r="AD70" s="103">
        <f>SUM(AD69,AD59,AD54,AD27)</f>
        <v>1281</v>
      </c>
      <c r="AE70" s="101">
        <f>SUM(AE69,AE59,AE54,AE27)</f>
        <v>810.12</v>
      </c>
      <c r="AF70" s="102">
        <f t="shared" si="9"/>
        <v>0.6324121779859485</v>
      </c>
      <c r="AG70" s="103">
        <f>SUM(AG69,AG59,AG54,AG27)</f>
        <v>1283</v>
      </c>
      <c r="AH70" s="101">
        <f>SUM(AH69,AH59,AH54,AH27)</f>
        <v>905</v>
      </c>
      <c r="AI70" s="102">
        <f t="shared" si="10"/>
        <v>0.7053780202650038</v>
      </c>
      <c r="AJ70" s="103">
        <f>SUM(AJ69,AJ59,AJ54,AJ27)</f>
        <v>1271</v>
      </c>
      <c r="AK70" s="101">
        <f>SUM(AK69,AK59,AK54,AK27)</f>
        <v>809</v>
      </c>
      <c r="AL70" s="102">
        <f t="shared" si="11"/>
        <v>0.6365066876475216</v>
      </c>
      <c r="AM70" s="103">
        <f>SUM(AM69,AM59,AM54,AM27)</f>
        <v>1275</v>
      </c>
      <c r="AN70" s="101">
        <f>SUM(AN69,AN59,AN54,AN27)</f>
        <v>639</v>
      </c>
      <c r="AO70" s="132">
        <f>AN70/AM70</f>
        <v>0.5011764705882353</v>
      </c>
      <c r="AP70" s="133">
        <f>SUM(AP69,AP59,AP54,AP27)</f>
        <v>1273</v>
      </c>
      <c r="AQ70" s="134">
        <f>SUM(AQ69,AQ59,AQ54,AQ27)</f>
        <v>748</v>
      </c>
      <c r="AR70" s="135">
        <f>AQ70/AP70</f>
        <v>0.5875883739198743</v>
      </c>
      <c r="AS70" s="104">
        <f>SUM(AS69,AS59,AS54,AS27)</f>
        <v>18094</v>
      </c>
      <c r="AT70" s="105">
        <f>SUM(AT69,AT59,AT54,AT27)</f>
        <v>10383.119999999999</v>
      </c>
      <c r="AU70" s="106">
        <f>AT70/AS70</f>
        <v>0.5738432629600972</v>
      </c>
      <c r="AV70" s="154" t="s">
        <v>79</v>
      </c>
      <c r="AW70" s="154"/>
      <c r="AX70" s="107"/>
      <c r="AY70" s="108"/>
    </row>
    <row r="71" spans="1:51" ht="13.5">
      <c r="A71" s="3"/>
      <c r="B71" s="9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129"/>
      <c r="AO71" s="3"/>
      <c r="AP71" s="3"/>
      <c r="AQ71" s="3"/>
      <c r="AR71" s="3"/>
      <c r="AS71" s="3"/>
      <c r="AT71" s="3"/>
      <c r="AU71" s="3"/>
      <c r="AV71" s="3"/>
      <c r="AW71" s="96"/>
      <c r="AX71" s="3"/>
      <c r="AY71" s="4"/>
    </row>
    <row r="72" spans="1:51" ht="13.5">
      <c r="A72" s="3"/>
      <c r="B72" s="9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129"/>
      <c r="AO72" s="3"/>
      <c r="AP72" s="3"/>
      <c r="AQ72" s="3"/>
      <c r="AR72" s="3"/>
      <c r="AS72" s="3"/>
      <c r="AT72" s="3"/>
      <c r="AU72" s="3"/>
      <c r="AV72" s="3"/>
      <c r="AW72" s="96"/>
      <c r="AX72" s="3"/>
      <c r="AY72" s="4"/>
    </row>
  </sheetData>
  <sheetProtection selectLockedCells="1" selectUnlockedCells="1"/>
  <mergeCells count="30">
    <mergeCell ref="AS2:AU2"/>
    <mergeCell ref="AP2:AR2"/>
    <mergeCell ref="A70:B70"/>
    <mergeCell ref="AV70:AW70"/>
    <mergeCell ref="A54:B54"/>
    <mergeCell ref="AV54:AW54"/>
    <mergeCell ref="A59:B59"/>
    <mergeCell ref="AV59:AW59"/>
    <mergeCell ref="A69:B69"/>
    <mergeCell ref="AV69:AW69"/>
    <mergeCell ref="AV2:AW2"/>
    <mergeCell ref="A3:B3"/>
    <mergeCell ref="AV3:AW3"/>
    <mergeCell ref="A27:B27"/>
    <mergeCell ref="AV27:AW27"/>
    <mergeCell ref="AA2:AC2"/>
    <mergeCell ref="AD2:AF2"/>
    <mergeCell ref="AG2:AI2"/>
    <mergeCell ref="AJ2:AL2"/>
    <mergeCell ref="AM2:AO2"/>
    <mergeCell ref="A1:AU1"/>
    <mergeCell ref="A2:B2"/>
    <mergeCell ref="C2:E2"/>
    <mergeCell ref="F2:H2"/>
    <mergeCell ref="I2:K2"/>
    <mergeCell ref="L2:N2"/>
    <mergeCell ref="O2:Q2"/>
    <mergeCell ref="R2:T2"/>
    <mergeCell ref="U2:W2"/>
    <mergeCell ref="X2:Z2"/>
  </mergeCells>
  <printOptions horizontalCentered="1"/>
  <pageMargins left="0.5513888888888889" right="0.27569444444444446" top="0.6694444444444444" bottom="0.27569444444444446" header="0.5118055555555555" footer="0.5118055555555555"/>
  <pageSetup horizontalDpi="300" verticalDpi="300" orientation="portrait" paperSize="8" r:id="rId2"/>
  <colBreaks count="1" manualBreakCount="1">
    <brk id="4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　敦子</dc:creator>
  <cp:keywords/>
  <dc:description/>
  <cp:lastModifiedBy>東京都</cp:lastModifiedBy>
  <dcterms:created xsi:type="dcterms:W3CDTF">2020-08-25T05:10:39Z</dcterms:created>
  <dcterms:modified xsi:type="dcterms:W3CDTF">2022-12-26T07:31:06Z</dcterms:modified>
  <cp:category/>
  <cp:version/>
  <cp:contentType/>
  <cp:contentStatus/>
</cp:coreProperties>
</file>